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<sst xmlns="http://schemas.openxmlformats.org/spreadsheetml/2006/main" count="15" uniqueCount="15">
  <si>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</si>
  <si>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</si>
  <si>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</si>
  <si>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</si>
  <si>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</si>
  <si>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</si>
  <si>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</si>
  <si>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</si>
  <si>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</si>
  <si>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</si>
  <si>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</si>
  <si>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</si>
  <si>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</si>
  <si>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</si>
  <si>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del 30.09.2023 e considerando i soli CFU previsti nel piano ufficiale di studi fino all’anno accademico 2022/2023. Non bisogna inserire i CFU conseguiti per attività previste nell'a.a. 2023/2024.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2022/2023. (es: studente iscritto al 2°anno nell'a.a.  2023/2024 dovrà inserire 60 CFU (relativi all'anno 2022/2023).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</si>
</sst>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06" zoomScaleNormal="106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140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80</v>
      </c>
      <c r="D9" s="2">
        <f t="shared" ref="D9:D14" si="0">B16*C16</f>
        <v>140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120</v>
      </c>
      <c r="D10" s="2">
        <f t="shared" si="0"/>
        <v>140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5</v>
      </c>
      <c r="D15" s="2">
        <f>IF(B15="","",B15*C15)</f>
        <v>140</v>
      </c>
      <c r="E15" s="4"/>
      <c r="F15" s="2">
        <f>IF(B15="","",C15)</f>
        <v>5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5</v>
      </c>
      <c r="D16" s="2">
        <f t="shared" ref="D16:D63" si="1">IF(B16="","",B16*C16)</f>
        <v>140</v>
      </c>
      <c r="E16" s="4"/>
      <c r="F16" s="2">
        <f t="shared" ref="F16:F63" si="2">IF(B16="","",C16)</f>
        <v>5</v>
      </c>
      <c r="G16" s="33">
        <f>IF(B64=0,0,IF(C64=0,0,SUM(D15:D63)/SUM(F15:F63)))</f>
        <v>28</v>
      </c>
      <c r="H16" s="34"/>
      <c r="I16" s="35"/>
      <c r="J16" s="1"/>
      <c r="K16" s="1"/>
      <c r="L16" s="33">
        <f>G16*(C9/C10)</f>
        <v>18.666666666666664</v>
      </c>
      <c r="M16" s="34"/>
      <c r="N16" s="35"/>
    </row>
    <row r="17" spans="1:14" ht="15" customHeight="1" x14ac:dyDescent="0.3">
      <c r="A17" s="5"/>
      <c r="B17" s="6">
        <v>28</v>
      </c>
      <c r="C17" s="7">
        <v>5</v>
      </c>
      <c r="D17" s="2">
        <f t="shared" si="1"/>
        <v>140</v>
      </c>
      <c r="E17" s="4"/>
      <c r="F17" s="2">
        <f t="shared" si="2"/>
        <v>5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15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84</v>
      </c>
      <c r="C64" s="20">
        <f>SUM(C15:C63)</f>
        <v>15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2023-10-12T08:55:04Z</dcterms:modified>
</cp:coreProperties>
</file>