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20" activeTab="1"/>
  </bookViews>
  <sheets>
    <sheet name="ENTRATE" sheetId="2" r:id="rId1"/>
    <sheet name="USCITE" sheetId="3" r:id="rId2"/>
  </sheets>
  <definedNames>
    <definedName name="_xlnm._FilterDatabase" localSheetId="0" hidden="1">ENTRATE!$A$5:$C$129</definedName>
    <definedName name="_xlnm._FilterDatabase" localSheetId="1" hidden="1">USCITE!$A$4:$H$137</definedName>
    <definedName name="_xlnm.Print_Area" localSheetId="0">ENTRATE!$A$1:$C$129</definedName>
    <definedName name="_xlnm.Print_Area" localSheetId="1">USCITE!$A$1:$B$137</definedName>
    <definedName name="Print_Area" localSheetId="0">ENTRATE!$A$1</definedName>
  </definedNames>
  <calcPr calcId="152511"/>
</workbook>
</file>

<file path=xl/calcChain.xml><?xml version="1.0" encoding="utf-8"?>
<calcChain xmlns="http://schemas.openxmlformats.org/spreadsheetml/2006/main">
  <c r="B116" i="3" l="1"/>
  <c r="B115" i="3"/>
  <c r="B113" i="3"/>
  <c r="B60" i="3" l="1"/>
  <c r="B26" i="3"/>
  <c r="B8" i="3"/>
  <c r="B11" i="3"/>
  <c r="B7" i="3"/>
  <c r="B44" i="3" l="1"/>
  <c r="B12" i="3"/>
  <c r="B9" i="3" l="1"/>
</calcChain>
</file>

<file path=xl/sharedStrings.xml><?xml version="1.0" encoding="utf-8"?>
<sst xmlns="http://schemas.openxmlformats.org/spreadsheetml/2006/main" count="351" uniqueCount="258">
  <si>
    <t>Università degli Studi di FOGGIA</t>
  </si>
  <si>
    <t>    ENTRATE</t>
  </si>
  <si>
    <t>        I - Entrate correnti di natura tributaria, contributiva e perequativa</t>
  </si>
  <si>
    <t>            II - Tributi</t>
  </si>
  <si>
    <t>                III - Imposte, tasse e proventi assimilati</t>
  </si>
  <si>
    <t>            TOTALE II - Tributi</t>
  </si>
  <si>
    <t>        TOTALE I - Entrate correnti di natura tributaria, contributiva e perequativa</t>
  </si>
  <si>
    <t>        I - Trasferimenti correnti</t>
  </si>
  <si>
    <t>            II - Trasferimenti correnti</t>
  </si>
  <si>
    <t>                III - Trasferimenti correnti da Amministrazioni pubbliche</t>
  </si>
  <si>
    <t>                    IV - Trasferimenti correnti da Amministrazioni Centrali</t>
  </si>
  <si>
    <t>                    IV - Trasferimenti correnti da Amministrazioni Locali</t>
  </si>
  <si>
    <t>                    IV - Trasferimenti correnti da Enti di Previdenza</t>
  </si>
  <si>
    <t>                TOTALE III - Trasferimenti correnti da Amministrazioni pubbliche</t>
  </si>
  <si>
    <t>                III - Trasferimenti correnti da Famiglie</t>
  </si>
  <si>
    <t>                    IV - Trasferimenti correnti da famiglie</t>
  </si>
  <si>
    <t>                TOTALE III - Trasferimenti correnti da Famiglie</t>
  </si>
  <si>
    <t>                III - Trasferimenti correnti da Imprese</t>
  </si>
  <si>
    <t>                    IV - Sponsorizzazioni da imprese</t>
  </si>
  <si>
    <t>                    IV - Altri trasferimenti correnti da imprese</t>
  </si>
  <si>
    <t>                TOTALE III - Trasferimenti correnti da Imprese</t>
  </si>
  <si>
    <t>                III - Trasferimenti correnti da Istituzioni Sociali Private</t>
  </si>
  <si>
    <t>                    IV - Trasferimenti correnti da Istituzioni Sociali Private</t>
  </si>
  <si>
    <t>                TOTALE III - Trasferimenti correnti da Istituzioni Sociali Private</t>
  </si>
  <si>
    <t>                III - Trasferimenti correnti dall'Unione Europea e dal Resto del Mondo</t>
  </si>
  <si>
    <t>                    IV - Trasferimenti correnti dall'Unione Europea</t>
  </si>
  <si>
    <t>                    IV - Trasferimenti correnti dal Resto del Mondo</t>
  </si>
  <si>
    <t>                TOTALE III - Trasferimenti correnti dall'Unione Europea e dal Resto del Mondo</t>
  </si>
  <si>
    <t>            TOTALE II - Trasferimenti correnti</t>
  </si>
  <si>
    <t>        I - Entrate extratributarie</t>
  </si>
  <si>
    <t>            II - Vendita di beni e servizi e proventi derivanti dalla gestione dei beni</t>
  </si>
  <si>
    <t>                III - Vendita di beni</t>
  </si>
  <si>
    <t>                III - Entrate dalla vendita e dall'erogazione di servizi</t>
  </si>
  <si>
    <t>                III - Proventi derivanti dalla gestione dei beni</t>
  </si>
  <si>
    <t>            TOTALE II - Vendita di beni e servizi e proventi derivanti dalla gestione dei beni</t>
  </si>
  <si>
    <t>            II - Interessi attivi</t>
  </si>
  <si>
    <t>                III - Interessi attivi da titoli o finanziamenti a breve termine</t>
  </si>
  <si>
    <t>                III - Interessi attivi da titoli o finanziamenti a medio - lungo termine</t>
  </si>
  <si>
    <t>                III - Altri interessi attivi</t>
  </si>
  <si>
    <t>            TOTALE II - Interessi attivi</t>
  </si>
  <si>
    <t>            II - Rimborsi e altre entrate correnti</t>
  </si>
  <si>
    <t>                III - Indennizzi di assicurazione</t>
  </si>
  <si>
    <t>                III - Rimborsi in entrata</t>
  </si>
  <si>
    <t>                III - Altre entrate correnti n.a.c.</t>
  </si>
  <si>
    <t>            TOTALE II - Rimborsi e altre entrate correnti</t>
  </si>
  <si>
    <t>        TOTALE I - Entrate extratributarie</t>
  </si>
  <si>
    <t>        I - Entrate in conto capitale</t>
  </si>
  <si>
    <t>            II - Contributi agli investimenti</t>
  </si>
  <si>
    <t>                III - Contributi agli investimenti da amministrazioni pubbliche</t>
  </si>
  <si>
    <t>                    IV - Contributi agli investimenti da Amministrazioni Centrali</t>
  </si>
  <si>
    <t>                    IV - Contributi agli investimenti da Amministrazioni Locali</t>
  </si>
  <si>
    <t>                    IV - Contributi agli investimenti da Enti di Previdenza</t>
  </si>
  <si>
    <t>                TOTALE III - Contributi agli investimenti da amministrazioni pubbliche</t>
  </si>
  <si>
    <t>                III - Contributi agli investimenti da Famiglie</t>
  </si>
  <si>
    <t>                    IV - Contributi agli investimenti da Famiglie</t>
  </si>
  <si>
    <t>                TOTALE III - Contributi agli investimenti da Famiglie</t>
  </si>
  <si>
    <t>                III - Contributi agli investimenti da Imprese</t>
  </si>
  <si>
    <t>                    IV - Contributi agli investimenti da imprese controllate</t>
  </si>
  <si>
    <t>                    IV - Contributi agli investimenti da altre imprese partecipate</t>
  </si>
  <si>
    <t>                    IV - Contributi agli investimenti da altre Imprese</t>
  </si>
  <si>
    <t>                TOTALE III - Contributi agli investimenti da Imprese</t>
  </si>
  <si>
    <t>                III - Contributi agli investimenti da Istituzioni Sociali Private</t>
  </si>
  <si>
    <t>                    IV - Contributi agli investimenti da Istituzioni Sociali Private</t>
  </si>
  <si>
    <t>                TOTALE III - Contributi agli investimenti da Istituzioni Sociali Private</t>
  </si>
  <si>
    <t>                III - Contributi agli investimenti dall'Unione Europea e dal Resto del Mondo</t>
  </si>
  <si>
    <t>                    IV - Contributi agli investimenti dal Resto del Mondo</t>
  </si>
  <si>
    <t>                    IV - Altri contributi agli investimenti dall'Unione Europea</t>
  </si>
  <si>
    <t>                TOTALE III - Contributi agli investimenti dall'Unione Europea e dal Resto del Mondo</t>
  </si>
  <si>
    <t>                III - Contributi agli investimenti direttamente destinati al rimborso di prestiti da amministrazioni pubbliche</t>
  </si>
  <si>
    <t>                    IV - Contributi agli investimenti direttamente destinati al rimborso di prestiti da Amministrazioni Centrali</t>
  </si>
  <si>
    <t>                    IV - Contributi agli investimenti direttamente destinati al rimborso di prestiti da Amministrazioni Locali</t>
  </si>
  <si>
    <t>                TOTALE III - Contributi agli investimenti direttamente destinati al rimborso di prestiti da amministrazioni pubbliche</t>
  </si>
  <si>
    <t>            TOTALE II - Contributi agli investimenti</t>
  </si>
  <si>
    <t>            II - Entrate da alienazione di beni materiali e immateriali</t>
  </si>
  <si>
    <t>                III - Alienazione di beni materiali</t>
  </si>
  <si>
    <t>                III - Cessione di Terreni e di beni materiali non prodotti</t>
  </si>
  <si>
    <t>                III - Alienazione di beni immateriali</t>
  </si>
  <si>
    <t>            TOTALE II - Entrate da alienazione di beni materiali e immateriali</t>
  </si>
  <si>
    <t>        TOTALE I - Entrate in conto capitale</t>
  </si>
  <si>
    <t>        I - Entrate da riduzione di attività finanziarie</t>
  </si>
  <si>
    <t>            II - Alienazione di attività finanziarie</t>
  </si>
  <si>
    <t>                III - Alienazione di partecipazioni</t>
  </si>
  <si>
    <t>                III - Alienazione di titoli obbligazionari a breve termine</t>
  </si>
  <si>
    <t>                III - Alienazione di titoli obbligazionari a medio-lungo termine</t>
  </si>
  <si>
    <t>            TOTALE II - Alienazione di attività finanziarie</t>
  </si>
  <si>
    <t>            II - Riscossione crediti di medio-lungo termine</t>
  </si>
  <si>
    <t>                III - Riscossione crediti sorti a seguito di escussione di garanzie in favore di Amministrazioni Pubbliche</t>
  </si>
  <si>
    <t>                III - Riscossione crediti sorti a seguito di escussione di garanzie in favore di Famiglie</t>
  </si>
  <si>
    <t>                III - Riscossione crediti sorti a seguito di escussione di garanzie in favore di Imprese</t>
  </si>
  <si>
    <t>                III - Riscossione crediti sorti a seguito di escussione di garanzie in favore di Istituzioni Sociali Private</t>
  </si>
  <si>
    <t>                III - Riscossione crediti sorti a seguito di escussione di garanzie in favore dell'Unione Europea e del Resto del Mondo</t>
  </si>
  <si>
    <t>            TOTALE II - Riscossione crediti di medio-lungo termine</t>
  </si>
  <si>
    <t>            II - Altre entrate per riduzione di attività finanziarie</t>
  </si>
  <si>
    <t>                III - Prelievi da depositi bancari</t>
  </si>
  <si>
    <t>            TOTALE II - Altre entrate per riduzione di attività finanziarie</t>
  </si>
  <si>
    <t>        TOTALE I - Entrate da riduzione di attività finanziarie</t>
  </si>
  <si>
    <t>        I - Accensione Prestiti</t>
  </si>
  <si>
    <t>            II - Accensione prestiti a breve termine</t>
  </si>
  <si>
    <t>                III - Finanziamenti a breve termine</t>
  </si>
  <si>
    <t>            TOTALE II - Accensione prestiti a breve termine</t>
  </si>
  <si>
    <t>            II - Accensione mutui e altri finanziamenti a medio lungo termine</t>
  </si>
  <si>
    <t>                III - Finanziamenti a medio lungo termine</t>
  </si>
  <si>
    <t>                III - Accensione Prestiti - Leasing finanziario</t>
  </si>
  <si>
    <t>            TOTALE II - Accensione mutui e altri finanziamenti a medio lungo termine</t>
  </si>
  <si>
    <t>        TOTALE I - Accensione Prestiti</t>
  </si>
  <si>
    <t>        I - Anticipazioni da istituto tesoriere/cassiere</t>
  </si>
  <si>
    <t>            II - Anticipazioni da istituto tesoriere/cassiere</t>
  </si>
  <si>
    <t>                III - Anticipazioni da istituto tesoriere/cassiere</t>
  </si>
  <si>
    <t>            TOTALE II - Anticipazioni da istituto tesoriere/cassiere</t>
  </si>
  <si>
    <t>        TOTALE I - Anticipazioni da istituto tesoriere/cassiere</t>
  </si>
  <si>
    <t>        I - Entrate per conto terzi e partite di giro</t>
  </si>
  <si>
    <t>            II - Entrate per partite di giro</t>
  </si>
  <si>
    <t>                III - Altre ritenute</t>
  </si>
  <si>
    <t>                III - Ritenute su redditi da lavoro dipendente</t>
  </si>
  <si>
    <t>                III - Ritenute su redditi da lavoro autonomo</t>
  </si>
  <si>
    <t>                III - Altre entrate per partite di giro</t>
  </si>
  <si>
    <t>            TOTALE II - Entrate per partite di giro</t>
  </si>
  <si>
    <t>            II - Entrate per conto terzi</t>
  </si>
  <si>
    <t>                III - Rimborsi per acquisto di beni e servizi per conto terzi</t>
  </si>
  <si>
    <t>                III - Trasferimenti da Amministrazioni pubbliche per operazioni conto terzi</t>
  </si>
  <si>
    <t>                III - Trasferimenti da altri settori per operazioni conto terzi</t>
  </si>
  <si>
    <t>                III - Depositi di/presso terzi</t>
  </si>
  <si>
    <t>                III - Riscossione imposte e tributi per conto terzi</t>
  </si>
  <si>
    <t>                III - Altre entrate per conto terzi</t>
  </si>
  <si>
    <t>            TOTALE II - Entrate per conto terzi</t>
  </si>
  <si>
    <t>    USCITE</t>
  </si>
  <si>
    <t>        I - Spese correnti</t>
  </si>
  <si>
    <t>            II - Redditi da lavoro dipendente</t>
  </si>
  <si>
    <t>                III - Retribuzioni lorde</t>
  </si>
  <si>
    <t>                III - Contributi sociali a carico dell'ente</t>
  </si>
  <si>
    <t>            TOTALE II - Redditi da lavoro dipendente</t>
  </si>
  <si>
    <t>            II - Imposte e tasse a carico dell'ente</t>
  </si>
  <si>
    <t>                III - Imposte, tasse e proventi assimilati a carico dell'ente</t>
  </si>
  <si>
    <t>            TOTALE II - Imposte e tasse a carico dell'ente</t>
  </si>
  <si>
    <t>            II - Acquisto di beni e servizi</t>
  </si>
  <si>
    <t>                III - Acquisto di beni</t>
  </si>
  <si>
    <t>                III - Acquisto di servizi</t>
  </si>
  <si>
    <t>            TOTALE II - Acquisto di beni e servizi</t>
  </si>
  <si>
    <t>                III - Trasferimenti correnti a Amministrazioni Pubbliche</t>
  </si>
  <si>
    <t>                    IV - Trasferimenti correnti a Amministrazioni Centrali</t>
  </si>
  <si>
    <t>                    IV - Trasferimenti correnti a Amministrazioni Locali</t>
  </si>
  <si>
    <t>                    IV - Trasferimenti correnti a Enti di Previdenza</t>
  </si>
  <si>
    <t>                TOTALE III - Trasferimenti correnti a Amministrazioni Pubbliche</t>
  </si>
  <si>
    <t>                III - Trasferimenti correnti a Famiglie</t>
  </si>
  <si>
    <t>                    IV - Borse di studio, dottorati di ricerca e contratti di formazione specialistica area medica</t>
  </si>
  <si>
    <t>                    IV - Altri trasferimenti a famiglie</t>
  </si>
  <si>
    <t>                TOTALE III - Trasferimenti correnti a Famiglie</t>
  </si>
  <si>
    <t>                III - Trasferimenti correnti a Imprese</t>
  </si>
  <si>
    <t>                    IV - Trasferimenti correnti a imprese controllate</t>
  </si>
  <si>
    <t>                    IV - Trasferimenti correnti a altre imprese partecipate</t>
  </si>
  <si>
    <t>                    IV - Trasferimenti correnti a altre imprese</t>
  </si>
  <si>
    <t>                TOTALE III - Trasferimenti correnti a Imprese</t>
  </si>
  <si>
    <t>                III - Trasferimenti correnti a Istituzioni Sociali Private</t>
  </si>
  <si>
    <t>                    IV - Trasferimenti correnti a Istituzioni Sociali Private</t>
  </si>
  <si>
    <t>                TOTALE III - Trasferimenti correnti a Istituzioni Sociali Private</t>
  </si>
  <si>
    <t>                III - Trasferimenti correnti versati all'Unione Europea e al Resto del Mondo</t>
  </si>
  <si>
    <t>                    IV - Trasferimenti correnti al Resto del Mondo</t>
  </si>
  <si>
    <t>                    IV - Altri Trasferimenti correnti alla UE</t>
  </si>
  <si>
    <t>                TOTALE III - Trasferimenti correnti versati all'Unione Europea e al Resto del Mondo</t>
  </si>
  <si>
    <t xml:space="preserve">             TOTALE II - TRASFERIMENTI CORRENTI</t>
  </si>
  <si>
    <t>            II - Interessi passivi</t>
  </si>
  <si>
    <t>                III - Interessi su finanziamenti a breve termine</t>
  </si>
  <si>
    <t>                III - Interessi su Mutui e altri finanziamenti a medio lungo termine</t>
  </si>
  <si>
    <t>                III - Altri interessi passivi</t>
  </si>
  <si>
    <t>            TOTALE II - Interessi passivi</t>
  </si>
  <si>
    <t>            II - Altre spese per redditi da capitale</t>
  </si>
  <si>
    <t>                III - Diritti reali di godimento e servitù onerose</t>
  </si>
  <si>
    <t>                III - Altre spese per redditi da capitale n.a.c.</t>
  </si>
  <si>
    <t>            TOTALE II - Altre spese per redditi da capitale</t>
  </si>
  <si>
    <t>            II - Rimborsi e poste correttive delle entrate</t>
  </si>
  <si>
    <t>                III - Rimborsi per spese di personale (comando, distacco, fuori ruolo, convenzioni, ecc…)</t>
  </si>
  <si>
    <t>                III - Rimborsi di trasferimenti all'Unione Europea</t>
  </si>
  <si>
    <t>                III - Altri Rimborsi di parte corrente di somme non dovute o incassate in eccesso</t>
  </si>
  <si>
    <t>            TOTALE II - Rimborsi e poste correttive delle entrate</t>
  </si>
  <si>
    <t>            II - Altre spese correnti</t>
  </si>
  <si>
    <t>                III - Versamenti IVA a debito</t>
  </si>
  <si>
    <t>                III - Premi di assicurazione</t>
  </si>
  <si>
    <t>                III - Spese dovute a sanzioni, risarcimenti e indennizzi</t>
  </si>
  <si>
    <t>                III - Altre spese correnti n.a.c.</t>
  </si>
  <si>
    <t>            TOTALE II - Altre spese correnti</t>
  </si>
  <si>
    <t>        TOTALE I - Spese correnti</t>
  </si>
  <si>
    <t>        I - Spese in conto capitale</t>
  </si>
  <si>
    <t>            II - Investimenti fissi lordi e acquisto di terreni</t>
  </si>
  <si>
    <t>                III - Beni materiali</t>
  </si>
  <si>
    <t>                III - Terreni e beni materiali non prodotti</t>
  </si>
  <si>
    <t>                III - Beni immateriali</t>
  </si>
  <si>
    <t>                III - Beni materiali acquisiti mediante operazioni di leasing finanziario</t>
  </si>
  <si>
    <t>            TOTALE II - Investimenti fissi lordi e acquisto di terreni</t>
  </si>
  <si>
    <t>                III - Contributi agli investimenti a Amministrazioni pubbliche</t>
  </si>
  <si>
    <t>                    IV - Contributi agli investimenti a Amministrazioni Centrali</t>
  </si>
  <si>
    <t>                    IV - Contributi agli investimenti a Amministrazioni Locali</t>
  </si>
  <si>
    <t>                    IV - Contributi agli investimenti a Enti di Previdenza</t>
  </si>
  <si>
    <t>                TOTALE III - Contributi agli investimenti a Amministrazioni pubbliche</t>
  </si>
  <si>
    <t>                III - Contributi agli investimenti a Famiglie</t>
  </si>
  <si>
    <t>                    IV - Contributi agli investimenti a Famiglie</t>
  </si>
  <si>
    <t>                TOTALE III - Contributi agli investimenti a Famiglie</t>
  </si>
  <si>
    <t>                III - Contributi agli investimenti a Imprese</t>
  </si>
  <si>
    <t>                    IV - Contributi agli investimenti a imprese controllate</t>
  </si>
  <si>
    <t>                    IV - Contributi agli investimenti a altre imprese partecipate</t>
  </si>
  <si>
    <t>                    IV - Contributi agli investimenti a altre Imprese</t>
  </si>
  <si>
    <t>                TOTALE III - Contributi agli investimenti a Imprese</t>
  </si>
  <si>
    <t>                III - Contributi agli investimenti a Istituzioni Sociali Private</t>
  </si>
  <si>
    <t>                    IV - Contributi agli investimenti a Istituzioni Sociali Private</t>
  </si>
  <si>
    <t>                TOTALE III - Contributi agli investimenti a Istituzioni Sociali Private</t>
  </si>
  <si>
    <t>                III - Contributi agli investimenti all'Unione Europea e al Resto del Mondo</t>
  </si>
  <si>
    <t>                    IV - Contributi agli investimenti all'Unione Europea</t>
  </si>
  <si>
    <t>                    IV - Contributi agli investimenti al Resto del Mondo</t>
  </si>
  <si>
    <t>                TOTALE III - Contributi agli investimenti all'Unione Europea e al Resto del Mondo</t>
  </si>
  <si>
    <t>TOTALE I - Spese in conto capitale</t>
  </si>
  <si>
    <t>        I - Spese per incremento attività finanziarie</t>
  </si>
  <si>
    <t>            II - Acquisizioni di attività finanziarie</t>
  </si>
  <si>
    <t>                III - Acquisizioni di partecipazioni e conferimenti di capitale</t>
  </si>
  <si>
    <t>                III - Acquisizione di titoli obbligazionari a breve termine</t>
  </si>
  <si>
    <t>                III - Acquisizione di titoli obbligazionari a medio-lungo termine</t>
  </si>
  <si>
    <t>            TOTALE II - Acquisizioni di attività finanziarie</t>
  </si>
  <si>
    <t>            II - Concessione crediti di medio-lungo termine</t>
  </si>
  <si>
    <t>                III - Concessione crediti a Amministrazioni Pubbliche a seguito di escussione di garanzie</t>
  </si>
  <si>
    <t>                III - Concessione crediti a Famiglie a seguito di escussione di garanzie</t>
  </si>
  <si>
    <t>                III - Concessione crediti a Imprese a seguito di escussione di garanzie</t>
  </si>
  <si>
    <t>                III - Concessione crediti a Istituzioni Sociali Private  a seguito di escussione di garanzie</t>
  </si>
  <si>
    <t>                III - Concessione crediti a Unione Europea e del Resto del Mondo a seguito di escussione di garanzie</t>
  </si>
  <si>
    <t>            TOTALE II - Concessione crediti di medio-lungo termine</t>
  </si>
  <si>
    <t>            II - Altre spese per incremento di attività finanziarie</t>
  </si>
  <si>
    <t>                III - Versamenti a depositi bancari</t>
  </si>
  <si>
    <t>            TOTALE II - Altre spese per incremento di attività finanziarie</t>
  </si>
  <si>
    <t>        TOTALE I - Spese per incremento attività finanziarie</t>
  </si>
  <si>
    <t>        I - Rimborso Prestiti</t>
  </si>
  <si>
    <t>            II - Rimborso prestiti a breve termine</t>
  </si>
  <si>
    <t>                III - Rimborso Finanziamenti a breve termine</t>
  </si>
  <si>
    <t>            TOTALE II - Rimborso prestiti a breve termine</t>
  </si>
  <si>
    <t>            II - Rimborso mutui e altri finanziamenti a medio lungo termine</t>
  </si>
  <si>
    <t>                III - Rimborso Mutui e altri finanziamenti a medio lungo termine</t>
  </si>
  <si>
    <t>                III - Rimborso Prestiti - Leasing finanziario</t>
  </si>
  <si>
    <t>            TOTALE II - Rimborso mutui e altri finanziamenti a medio lungo termine</t>
  </si>
  <si>
    <t>        TOTALE I - Rimborso Prestiti</t>
  </si>
  <si>
    <t>        I - Chiusura Anticipazioni ricevute da istituto tesoriere/cassiere</t>
  </si>
  <si>
    <t>            II - Chiusura Anticipazioni ricevute da istituto tesoriere/cassiere</t>
  </si>
  <si>
    <t>                III - Chiusura Anticipazioni ricevute da istituto tesoriere/cassiere</t>
  </si>
  <si>
    <t>            TOTALE II - Chiusura Anticipazioni ricevute da istituto tesoriere/cassiere</t>
  </si>
  <si>
    <t>        TOTALE I - Chiusura Anticipazioni ricevute da istituto tesoriere/cassiere</t>
  </si>
  <si>
    <t>        I - Uscite per conto terzi e partite di giro</t>
  </si>
  <si>
    <t>            II - Uscite per partite di giro</t>
  </si>
  <si>
    <t>                III - Versamenti di altre ritenute</t>
  </si>
  <si>
    <t>                III - Versamenti di ritenute su Redditi da lavoro dipendente</t>
  </si>
  <si>
    <t>                III - Versamenti di ritenute su Redditi da lavoro autonomo</t>
  </si>
  <si>
    <t>                III - Altre uscite per partite di giro</t>
  </si>
  <si>
    <t>            TOTALE II - Uscite per partite di giro</t>
  </si>
  <si>
    <t>            II - Uscite per conto terzi</t>
  </si>
  <si>
    <t>                III - Acquisto di beni e servizi per conto terzi</t>
  </si>
  <si>
    <t>                III - Trasferimenti per conto terzi a Amministrazioni pubbliche</t>
  </si>
  <si>
    <t>                III - Trasferimenti per conto terzi a Altri settori</t>
  </si>
  <si>
    <t>                III - Versamenti di imposte e tributi riscosse per conto terzi</t>
  </si>
  <si>
    <t>                III - Altre uscite per conto terzi</t>
  </si>
  <si>
    <t>            TOTALE II - Uscite per conto terzi</t>
  </si>
  <si>
    <t>TOTALE I - Uscite per conto terzi e partite di giro</t>
  </si>
  <si>
    <t>€</t>
  </si>
  <si>
    <t>Bilancio unico di ateneo di previsione annuale non autorizzatorio in contabilità finanziaria: Uscite - Anno 2021</t>
  </si>
  <si>
    <t>Bilancio unico di ateneo di previsione annuale non autorizzatorio in contabilità finanziaria: Entrate - 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</si>
</sst>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3.5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164" fontId="0" fillId="2" borderId="0" xfId="0" applyNumberFormat="1" applyFill="1"/>
    <xf numFmtId="0" fontId="2" fillId="0" borderId="3" xfId="1" applyFont="1" applyFill="1" applyBorder="1" applyAlignment="1">
      <alignment wrapText="1"/>
    </xf>
    <xf numFmtId="0" fontId="5" fillId="0" borderId="0" xfId="1" applyFill="1"/>
    <xf numFmtId="0" fontId="1" fillId="0" borderId="0" xfId="1" applyFont="1" applyFill="1"/>
    <xf numFmtId="4" fontId="5" fillId="0" borderId="0" xfId="1" applyNumberFormat="1" applyFill="1"/>
    <xf numFmtId="0" fontId="2" fillId="0" borderId="1" xfId="1" applyFont="1" applyFill="1" applyBorder="1" applyAlignment="1">
      <alignment wrapText="1"/>
    </xf>
    <xf numFmtId="0" fontId="2" fillId="0" borderId="6" xfId="1" applyFont="1" applyFill="1" applyBorder="1" applyAlignment="1">
      <alignment wrapText="1"/>
    </xf>
    <xf numFmtId="4" fontId="2" fillId="0" borderId="2" xfId="1" applyNumberFormat="1" applyFont="1" applyFill="1" applyBorder="1" applyAlignment="1">
      <alignment wrapText="1"/>
    </xf>
    <xf numFmtId="0" fontId="2" fillId="0" borderId="7" xfId="1" applyFont="1" applyFill="1" applyBorder="1" applyAlignment="1">
      <alignment wrapText="1"/>
    </xf>
    <xf numFmtId="4" fontId="2" fillId="0" borderId="4" xfId="1" applyNumberFormat="1" applyFont="1" applyFill="1" applyBorder="1" applyAlignment="1">
      <alignment wrapText="1"/>
    </xf>
    <xf numFmtId="0" fontId="5" fillId="0" borderId="7" xfId="1" applyFont="1" applyFill="1" applyBorder="1" applyAlignment="1">
      <alignment wrapText="1"/>
    </xf>
    <xf numFmtId="4" fontId="5" fillId="0" borderId="4" xfId="1" applyNumberFormat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7" xfId="1" applyFont="1" applyFill="1" applyBorder="1" applyAlignment="1">
      <alignment wrapText="1"/>
    </xf>
    <xf numFmtId="4" fontId="4" fillId="0" borderId="4" xfId="1" applyNumberFormat="1" applyFont="1" applyFill="1" applyBorder="1" applyAlignment="1">
      <alignment wrapText="1"/>
    </xf>
    <xf numFmtId="0" fontId="3" fillId="0" borderId="0" xfId="1" applyFont="1" applyFill="1"/>
    <xf numFmtId="0" fontId="5" fillId="0" borderId="3" xfId="1" applyFill="1" applyBorder="1" applyAlignment="1">
      <alignment wrapText="1"/>
    </xf>
    <xf numFmtId="0" fontId="5" fillId="0" borderId="7" xfId="1" applyFill="1" applyBorder="1" applyAlignment="1">
      <alignment wrapText="1"/>
    </xf>
    <xf numFmtId="4" fontId="5" fillId="0" borderId="4" xfId="1" applyNumberFormat="1" applyFill="1" applyBorder="1" applyAlignment="1">
      <alignment wrapText="1"/>
    </xf>
    <xf numFmtId="0" fontId="5" fillId="0" borderId="3" xfId="1" applyFont="1" applyFill="1" applyBorder="1" applyAlignment="1">
      <alignment wrapText="1"/>
    </xf>
    <xf numFmtId="0" fontId="5" fillId="0" borderId="0" xfId="1" applyFont="1" applyFill="1"/>
    <xf numFmtId="0" fontId="1" fillId="0" borderId="0" xfId="1" applyFont="1" applyFill="1" applyAlignment="1">
      <alignment wrapText="1"/>
    </xf>
    <xf numFmtId="4" fontId="1" fillId="0" borderId="0" xfId="1" applyNumberFormat="1" applyFont="1" applyFill="1" applyAlignment="1">
      <alignment wrapText="1"/>
    </xf>
    <xf numFmtId="44" fontId="6" fillId="2" borderId="4" xfId="1" applyNumberFormat="1" applyFont="1" applyFill="1" applyBorder="1" applyAlignment="1">
      <alignment horizontal="right" vertical="center" wrapText="1"/>
    </xf>
    <xf numFmtId="44" fontId="4" fillId="2" borderId="4" xfId="1" applyNumberFormat="1" applyFont="1" applyFill="1" applyBorder="1" applyAlignment="1">
      <alignment horizontal="right" vertical="center" wrapText="1"/>
    </xf>
    <xf numFmtId="0" fontId="1" fillId="2" borderId="0" xfId="1" applyFont="1" applyFill="1" applyAlignment="1">
      <alignment wrapText="1"/>
    </xf>
    <xf numFmtId="44" fontId="6" fillId="2" borderId="0" xfId="1" applyNumberFormat="1" applyFont="1" applyFill="1" applyAlignment="1">
      <alignment horizontal="right" vertical="center"/>
    </xf>
    <xf numFmtId="0" fontId="5" fillId="2" borderId="0" xfId="1" applyFill="1"/>
    <xf numFmtId="44" fontId="5" fillId="2" borderId="0" xfId="1" applyNumberFormat="1" applyFill="1"/>
    <xf numFmtId="0" fontId="1" fillId="2" borderId="5" xfId="1" applyFont="1" applyFill="1" applyBorder="1" applyAlignment="1">
      <alignment wrapText="1"/>
    </xf>
    <xf numFmtId="0" fontId="2" fillId="2" borderId="3" xfId="1" applyFont="1" applyFill="1" applyBorder="1" applyAlignment="1">
      <alignment wrapText="1"/>
    </xf>
    <xf numFmtId="0" fontId="5" fillId="2" borderId="3" xfId="1" applyFill="1" applyBorder="1" applyAlignment="1">
      <alignment wrapText="1"/>
    </xf>
    <xf numFmtId="44" fontId="2" fillId="2" borderId="1" xfId="1" applyNumberFormat="1" applyFont="1" applyFill="1" applyBorder="1" applyAlignment="1">
      <alignment wrapText="1"/>
    </xf>
    <xf numFmtId="0" fontId="4" fillId="2" borderId="3" xfId="1" applyFont="1" applyFill="1" applyBorder="1" applyAlignment="1">
      <alignment wrapText="1"/>
    </xf>
    <xf numFmtId="0" fontId="6" fillId="2" borderId="0" xfId="1" applyFont="1" applyFill="1"/>
    <xf numFmtId="44" fontId="6" fillId="2" borderId="0" xfId="1" applyNumberFormat="1" applyFont="1" applyFill="1"/>
    <xf numFmtId="0" fontId="3" fillId="2" borderId="3" xfId="1" applyFont="1" applyFill="1" applyBorder="1" applyAlignment="1">
      <alignment wrapText="1"/>
    </xf>
    <xf numFmtId="0" fontId="3" fillId="2" borderId="0" xfId="1" applyFont="1" applyFill="1"/>
    <xf numFmtId="0" fontId="3" fillId="2" borderId="0" xfId="1" applyNumberFormat="1" applyFont="1" applyFill="1"/>
    <xf numFmtId="44" fontId="3" fillId="2" borderId="0" xfId="1" applyNumberFormat="1" applyFont="1" applyFill="1"/>
    <xf numFmtId="0" fontId="2" fillId="2" borderId="0" xfId="1" applyFont="1" applyFill="1"/>
    <xf numFmtId="44" fontId="2" fillId="2" borderId="0" xfId="1" applyNumberFormat="1" applyFont="1" applyFill="1"/>
    <xf numFmtId="0" fontId="5" fillId="2" borderId="0" xfId="1" applyFill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9"/>
  <sheetViews>
    <sheetView showGridLines="0" workbookViewId="0">
      <selection activeCell="A3" sqref="A3:C128"/>
    </sheetView>
  </sheetViews>
  <sheetFormatPr defaultColWidth="8.85546875" defaultRowHeight="15" x14ac:dyDescent="0.25"/>
  <cols>
    <col min="1" max="1" width="72.7109375" style="3" customWidth="1"/>
    <col min="2" max="2" width="2.85546875" style="3" customWidth="1"/>
    <col min="3" max="3" width="13" style="5" customWidth="1"/>
    <col min="4" max="16384" width="8.85546875" style="3"/>
  </cols>
  <sheetData>
    <row r="1" spans="1:3" ht="18" x14ac:dyDescent="0.3">
      <c r="A1" s="4" t="s">
        <v>0</v>
      </c>
      <c r="B1" s="4"/>
    </row>
    <row r="3" spans="1:3" ht="52.15" customHeight="1" x14ac:dyDescent="0.3">
      <c r="A3" s="22" t="s">
        <v>257</v>
      </c>
      <c r="B3" s="22"/>
      <c r="C3" s="23"/>
    </row>
    <row r="6" spans="1:3" x14ac:dyDescent="0.25">
      <c r="A6" s="6" t="s">
        <v>1</v>
      </c>
      <c r="B6" s="7"/>
      <c r="C6" s="8"/>
    </row>
    <row r="7" spans="1:3" x14ac:dyDescent="0.25">
      <c r="A7" s="2" t="s">
        <v>2</v>
      </c>
      <c r="B7" s="9"/>
      <c r="C7" s="10"/>
    </row>
    <row r="8" spans="1:3" x14ac:dyDescent="0.25">
      <c r="A8" s="2" t="s">
        <v>3</v>
      </c>
      <c r="B8" s="9"/>
      <c r="C8" s="10"/>
    </row>
    <row r="9" spans="1:3" x14ac:dyDescent="0.25">
      <c r="A9" s="2" t="s">
        <v>4</v>
      </c>
      <c r="B9" s="11" t="s">
        <v>255</v>
      </c>
      <c r="C9" s="12">
        <v>0</v>
      </c>
    </row>
    <row r="10" spans="1:3" x14ac:dyDescent="0.25">
      <c r="A10" s="2" t="s">
        <v>5</v>
      </c>
      <c r="B10" s="9" t="s">
        <v>255</v>
      </c>
      <c r="C10" s="10">
        <v>0</v>
      </c>
    </row>
    <row r="11" spans="1:3" s="16" customFormat="1" ht="31.5" x14ac:dyDescent="0.25">
      <c r="A11" s="13" t="s">
        <v>6</v>
      </c>
      <c r="B11" s="14" t="s">
        <v>255</v>
      </c>
      <c r="C11" s="15">
        <v>0</v>
      </c>
    </row>
    <row r="12" spans="1:3" x14ac:dyDescent="0.25">
      <c r="A12" s="2" t="s">
        <v>7</v>
      </c>
      <c r="B12" s="9"/>
      <c r="C12" s="10"/>
    </row>
    <row r="13" spans="1:3" x14ac:dyDescent="0.25">
      <c r="A13" s="2" t="s">
        <v>8</v>
      </c>
      <c r="B13" s="9"/>
      <c r="C13" s="10"/>
    </row>
    <row r="14" spans="1:3" x14ac:dyDescent="0.25">
      <c r="A14" s="2" t="s">
        <v>9</v>
      </c>
      <c r="B14" s="9"/>
      <c r="C14" s="10"/>
    </row>
    <row r="15" spans="1:3" x14ac:dyDescent="0.25">
      <c r="A15" s="17" t="s">
        <v>10</v>
      </c>
      <c r="B15" s="18" t="s">
        <v>255</v>
      </c>
      <c r="C15" s="19">
        <v>39500000</v>
      </c>
    </row>
    <row r="16" spans="1:3" x14ac:dyDescent="0.25">
      <c r="A16" s="17" t="s">
        <v>11</v>
      </c>
      <c r="B16" s="18" t="s">
        <v>255</v>
      </c>
      <c r="C16" s="19">
        <v>1000000</v>
      </c>
    </row>
    <row r="17" spans="1:3" x14ac:dyDescent="0.25">
      <c r="A17" s="17" t="s">
        <v>12</v>
      </c>
      <c r="B17" s="18" t="s">
        <v>255</v>
      </c>
      <c r="C17" s="19">
        <v>0</v>
      </c>
    </row>
    <row r="18" spans="1:3" x14ac:dyDescent="0.25">
      <c r="A18" s="2" t="s">
        <v>13</v>
      </c>
      <c r="B18" s="9" t="s">
        <v>255</v>
      </c>
      <c r="C18" s="10">
        <v>40500000</v>
      </c>
    </row>
    <row r="19" spans="1:3" x14ac:dyDescent="0.25">
      <c r="A19" s="2" t="s">
        <v>14</v>
      </c>
      <c r="B19" s="9"/>
      <c r="C19" s="10"/>
    </row>
    <row r="20" spans="1:3" x14ac:dyDescent="0.25">
      <c r="A20" s="17" t="s">
        <v>15</v>
      </c>
      <c r="B20" s="18" t="s">
        <v>255</v>
      </c>
      <c r="C20" s="19">
        <v>3000</v>
      </c>
    </row>
    <row r="21" spans="1:3" x14ac:dyDescent="0.25">
      <c r="A21" s="2" t="s">
        <v>16</v>
      </c>
      <c r="B21" s="9" t="s">
        <v>255</v>
      </c>
      <c r="C21" s="10">
        <v>3000</v>
      </c>
    </row>
    <row r="22" spans="1:3" x14ac:dyDescent="0.25">
      <c r="A22" s="2" t="s">
        <v>17</v>
      </c>
      <c r="B22" s="9"/>
      <c r="C22" s="10"/>
    </row>
    <row r="23" spans="1:3" x14ac:dyDescent="0.25">
      <c r="A23" s="17" t="s">
        <v>18</v>
      </c>
      <c r="B23" s="18" t="s">
        <v>255</v>
      </c>
      <c r="C23" s="19">
        <v>0</v>
      </c>
    </row>
    <row r="24" spans="1:3" x14ac:dyDescent="0.25">
      <c r="A24" s="17" t="s">
        <v>19</v>
      </c>
      <c r="B24" s="18" t="s">
        <v>255</v>
      </c>
      <c r="C24" s="19">
        <v>200000</v>
      </c>
    </row>
    <row r="25" spans="1:3" x14ac:dyDescent="0.25">
      <c r="A25" s="2" t="s">
        <v>20</v>
      </c>
      <c r="B25" s="9" t="s">
        <v>255</v>
      </c>
      <c r="C25" s="10">
        <v>200000</v>
      </c>
    </row>
    <row r="26" spans="1:3" x14ac:dyDescent="0.25">
      <c r="A26" s="2" t="s">
        <v>21</v>
      </c>
      <c r="B26" s="9"/>
      <c r="C26" s="10"/>
    </row>
    <row r="27" spans="1:3" x14ac:dyDescent="0.25">
      <c r="A27" s="17" t="s">
        <v>22</v>
      </c>
      <c r="B27" s="18" t="s">
        <v>255</v>
      </c>
      <c r="C27" s="19">
        <v>116000</v>
      </c>
    </row>
    <row r="28" spans="1:3" x14ac:dyDescent="0.25">
      <c r="A28" s="2" t="s">
        <v>23</v>
      </c>
      <c r="B28" s="9" t="s">
        <v>255</v>
      </c>
      <c r="C28" s="10">
        <v>116000</v>
      </c>
    </row>
    <row r="29" spans="1:3" x14ac:dyDescent="0.25">
      <c r="A29" s="2" t="s">
        <v>24</v>
      </c>
      <c r="B29" s="9"/>
      <c r="C29" s="10"/>
    </row>
    <row r="30" spans="1:3" x14ac:dyDescent="0.25">
      <c r="A30" s="17" t="s">
        <v>25</v>
      </c>
      <c r="B30" s="18" t="s">
        <v>255</v>
      </c>
      <c r="C30" s="19">
        <v>0</v>
      </c>
    </row>
    <row r="31" spans="1:3" x14ac:dyDescent="0.25">
      <c r="A31" s="17" t="s">
        <v>26</v>
      </c>
      <c r="B31" s="18" t="s">
        <v>255</v>
      </c>
      <c r="C31" s="19">
        <v>0</v>
      </c>
    </row>
    <row r="32" spans="1:3" ht="30" x14ac:dyDescent="0.25">
      <c r="A32" s="2" t="s">
        <v>27</v>
      </c>
      <c r="B32" s="9" t="s">
        <v>255</v>
      </c>
      <c r="C32" s="10">
        <v>0</v>
      </c>
    </row>
    <row r="33" spans="1:3" x14ac:dyDescent="0.25">
      <c r="A33" s="2" t="s">
        <v>28</v>
      </c>
      <c r="B33" s="9" t="s">
        <v>255</v>
      </c>
      <c r="C33" s="10">
        <v>40819000</v>
      </c>
    </row>
    <row r="34" spans="1:3" x14ac:dyDescent="0.25">
      <c r="A34" s="2" t="s">
        <v>29</v>
      </c>
      <c r="B34" s="9"/>
      <c r="C34" s="10"/>
    </row>
    <row r="35" spans="1:3" x14ac:dyDescent="0.25">
      <c r="A35" s="2" t="s">
        <v>30</v>
      </c>
      <c r="B35" s="9"/>
      <c r="C35" s="10"/>
    </row>
    <row r="36" spans="1:3" x14ac:dyDescent="0.25">
      <c r="A36" s="2" t="s">
        <v>31</v>
      </c>
      <c r="B36" s="11" t="s">
        <v>255</v>
      </c>
      <c r="C36" s="12">
        <v>0</v>
      </c>
    </row>
    <row r="37" spans="1:3" x14ac:dyDescent="0.25">
      <c r="A37" s="2" t="s">
        <v>32</v>
      </c>
      <c r="B37" s="11" t="s">
        <v>255</v>
      </c>
      <c r="C37" s="12">
        <v>13030000</v>
      </c>
    </row>
    <row r="38" spans="1:3" x14ac:dyDescent="0.25">
      <c r="A38" s="2" t="s">
        <v>33</v>
      </c>
      <c r="B38" s="11" t="s">
        <v>255</v>
      </c>
      <c r="C38" s="12">
        <v>0</v>
      </c>
    </row>
    <row r="39" spans="1:3" ht="30" x14ac:dyDescent="0.25">
      <c r="A39" s="2" t="s">
        <v>34</v>
      </c>
      <c r="B39" s="9" t="s">
        <v>255</v>
      </c>
      <c r="C39" s="10">
        <v>13030000</v>
      </c>
    </row>
    <row r="40" spans="1:3" x14ac:dyDescent="0.25">
      <c r="A40" s="2" t="s">
        <v>35</v>
      </c>
      <c r="B40" s="9"/>
      <c r="C40" s="10"/>
    </row>
    <row r="41" spans="1:3" x14ac:dyDescent="0.25">
      <c r="A41" s="2" t="s">
        <v>36</v>
      </c>
      <c r="B41" s="11" t="s">
        <v>255</v>
      </c>
      <c r="C41" s="12">
        <v>0</v>
      </c>
    </row>
    <row r="42" spans="1:3" x14ac:dyDescent="0.25">
      <c r="A42" s="2" t="s">
        <v>37</v>
      </c>
      <c r="B42" s="11" t="s">
        <v>255</v>
      </c>
      <c r="C42" s="12">
        <v>0</v>
      </c>
    </row>
    <row r="43" spans="1:3" x14ac:dyDescent="0.25">
      <c r="A43" s="2" t="s">
        <v>38</v>
      </c>
      <c r="B43" s="11" t="s">
        <v>255</v>
      </c>
      <c r="C43" s="12">
        <v>420</v>
      </c>
    </row>
    <row r="44" spans="1:3" x14ac:dyDescent="0.25">
      <c r="A44" s="2" t="s">
        <v>39</v>
      </c>
      <c r="B44" s="9" t="s">
        <v>255</v>
      </c>
      <c r="C44" s="10">
        <v>420</v>
      </c>
    </row>
    <row r="45" spans="1:3" x14ac:dyDescent="0.25">
      <c r="A45" s="2" t="s">
        <v>40</v>
      </c>
      <c r="B45" s="9"/>
      <c r="C45" s="10"/>
    </row>
    <row r="46" spans="1:3" x14ac:dyDescent="0.25">
      <c r="A46" s="2" t="s">
        <v>41</v>
      </c>
      <c r="B46" s="11" t="s">
        <v>255</v>
      </c>
      <c r="C46" s="12">
        <v>0</v>
      </c>
    </row>
    <row r="47" spans="1:3" x14ac:dyDescent="0.25">
      <c r="A47" s="2" t="s">
        <v>42</v>
      </c>
      <c r="B47" s="11" t="s">
        <v>255</v>
      </c>
      <c r="C47" s="12">
        <v>200000</v>
      </c>
    </row>
    <row r="48" spans="1:3" x14ac:dyDescent="0.25">
      <c r="A48" s="2" t="s">
        <v>43</v>
      </c>
      <c r="B48" s="11" t="s">
        <v>255</v>
      </c>
      <c r="C48" s="12">
        <v>1230000</v>
      </c>
    </row>
    <row r="49" spans="1:3" x14ac:dyDescent="0.25">
      <c r="A49" s="2" t="s">
        <v>44</v>
      </c>
      <c r="B49" s="9" t="s">
        <v>255</v>
      </c>
      <c r="C49" s="10">
        <v>1430000</v>
      </c>
    </row>
    <row r="50" spans="1:3" x14ac:dyDescent="0.25">
      <c r="A50" s="2" t="s">
        <v>45</v>
      </c>
      <c r="B50" s="9" t="s">
        <v>255</v>
      </c>
      <c r="C50" s="10">
        <v>14460420</v>
      </c>
    </row>
    <row r="51" spans="1:3" x14ac:dyDescent="0.25">
      <c r="A51" s="2" t="s">
        <v>46</v>
      </c>
      <c r="B51" s="9"/>
      <c r="C51" s="10"/>
    </row>
    <row r="52" spans="1:3" x14ac:dyDescent="0.25">
      <c r="A52" s="2" t="s">
        <v>47</v>
      </c>
      <c r="B52" s="9"/>
      <c r="C52" s="10"/>
    </row>
    <row r="53" spans="1:3" x14ac:dyDescent="0.25">
      <c r="A53" s="2" t="s">
        <v>48</v>
      </c>
      <c r="B53" s="9"/>
      <c r="C53" s="10"/>
    </row>
    <row r="54" spans="1:3" x14ac:dyDescent="0.25">
      <c r="A54" s="17" t="s">
        <v>49</v>
      </c>
      <c r="B54" s="18" t="s">
        <v>255</v>
      </c>
      <c r="C54" s="19">
        <v>5656000</v>
      </c>
    </row>
    <row r="55" spans="1:3" x14ac:dyDescent="0.25">
      <c r="A55" s="17" t="s">
        <v>50</v>
      </c>
      <c r="B55" s="18" t="s">
        <v>255</v>
      </c>
      <c r="C55" s="19">
        <v>3500000</v>
      </c>
    </row>
    <row r="56" spans="1:3" x14ac:dyDescent="0.25">
      <c r="A56" s="17" t="s">
        <v>51</v>
      </c>
      <c r="B56" s="18" t="s">
        <v>255</v>
      </c>
      <c r="C56" s="19">
        <v>0</v>
      </c>
    </row>
    <row r="57" spans="1:3" x14ac:dyDescent="0.25">
      <c r="A57" s="2" t="s">
        <v>52</v>
      </c>
      <c r="B57" s="9" t="s">
        <v>255</v>
      </c>
      <c r="C57" s="10">
        <v>9156000</v>
      </c>
    </row>
    <row r="58" spans="1:3" x14ac:dyDescent="0.25">
      <c r="A58" s="2" t="s">
        <v>53</v>
      </c>
      <c r="B58" s="9"/>
      <c r="C58" s="10"/>
    </row>
    <row r="59" spans="1:3" x14ac:dyDescent="0.25">
      <c r="A59" s="17" t="s">
        <v>54</v>
      </c>
      <c r="B59" s="18" t="s">
        <v>255</v>
      </c>
      <c r="C59" s="19">
        <v>0</v>
      </c>
    </row>
    <row r="60" spans="1:3" x14ac:dyDescent="0.25">
      <c r="A60" s="2" t="s">
        <v>55</v>
      </c>
      <c r="B60" s="9" t="s">
        <v>255</v>
      </c>
      <c r="C60" s="10">
        <v>0</v>
      </c>
    </row>
    <row r="61" spans="1:3" x14ac:dyDescent="0.25">
      <c r="A61" s="2" t="s">
        <v>56</v>
      </c>
      <c r="B61" s="9"/>
      <c r="C61" s="10"/>
    </row>
    <row r="62" spans="1:3" x14ac:dyDescent="0.25">
      <c r="A62" s="17" t="s">
        <v>57</v>
      </c>
      <c r="B62" s="18" t="s">
        <v>255</v>
      </c>
      <c r="C62" s="19">
        <v>0</v>
      </c>
    </row>
    <row r="63" spans="1:3" x14ac:dyDescent="0.25">
      <c r="A63" s="17" t="s">
        <v>58</v>
      </c>
      <c r="B63" s="18" t="s">
        <v>255</v>
      </c>
      <c r="C63" s="19">
        <v>0</v>
      </c>
    </row>
    <row r="64" spans="1:3" x14ac:dyDescent="0.25">
      <c r="A64" s="17" t="s">
        <v>59</v>
      </c>
      <c r="B64" s="18" t="s">
        <v>255</v>
      </c>
      <c r="C64" s="19">
        <v>1500000</v>
      </c>
    </row>
    <row r="65" spans="1:3" x14ac:dyDescent="0.25">
      <c r="A65" s="2" t="s">
        <v>60</v>
      </c>
      <c r="B65" s="9" t="s">
        <v>255</v>
      </c>
      <c r="C65" s="10">
        <v>1500000</v>
      </c>
    </row>
    <row r="66" spans="1:3" x14ac:dyDescent="0.25">
      <c r="A66" s="2" t="s">
        <v>61</v>
      </c>
      <c r="B66" s="9"/>
      <c r="C66" s="10"/>
    </row>
    <row r="67" spans="1:3" x14ac:dyDescent="0.25">
      <c r="A67" s="17" t="s">
        <v>62</v>
      </c>
      <c r="B67" s="18" t="s">
        <v>255</v>
      </c>
      <c r="C67" s="19">
        <v>0</v>
      </c>
    </row>
    <row r="68" spans="1:3" x14ac:dyDescent="0.25">
      <c r="A68" s="2" t="s">
        <v>63</v>
      </c>
      <c r="B68" s="9" t="s">
        <v>255</v>
      </c>
      <c r="C68" s="10">
        <v>0</v>
      </c>
    </row>
    <row r="69" spans="1:3" ht="30" x14ac:dyDescent="0.25">
      <c r="A69" s="2" t="s">
        <v>64</v>
      </c>
      <c r="B69" s="9"/>
      <c r="C69" s="10"/>
    </row>
    <row r="70" spans="1:3" x14ac:dyDescent="0.25">
      <c r="A70" s="17" t="s">
        <v>65</v>
      </c>
      <c r="B70" s="18" t="s">
        <v>255</v>
      </c>
      <c r="C70" s="19">
        <v>0</v>
      </c>
    </row>
    <row r="71" spans="1:3" x14ac:dyDescent="0.25">
      <c r="A71" s="17" t="s">
        <v>66</v>
      </c>
      <c r="B71" s="18" t="s">
        <v>255</v>
      </c>
      <c r="C71" s="19">
        <v>2850000</v>
      </c>
    </row>
    <row r="72" spans="1:3" ht="30" x14ac:dyDescent="0.25">
      <c r="A72" s="2" t="s">
        <v>67</v>
      </c>
      <c r="B72" s="9" t="s">
        <v>255</v>
      </c>
      <c r="C72" s="10">
        <v>2850000</v>
      </c>
    </row>
    <row r="73" spans="1:3" ht="45" x14ac:dyDescent="0.25">
      <c r="A73" s="2" t="s">
        <v>68</v>
      </c>
      <c r="B73" s="9"/>
      <c r="C73" s="10"/>
    </row>
    <row r="74" spans="1:3" ht="45" x14ac:dyDescent="0.25">
      <c r="A74" s="17" t="s">
        <v>69</v>
      </c>
      <c r="B74" s="18" t="s">
        <v>255</v>
      </c>
      <c r="C74" s="19">
        <v>0</v>
      </c>
    </row>
    <row r="75" spans="1:3" ht="45" x14ac:dyDescent="0.25">
      <c r="A75" s="17" t="s">
        <v>70</v>
      </c>
      <c r="B75" s="18" t="s">
        <v>255</v>
      </c>
      <c r="C75" s="19">
        <v>0</v>
      </c>
    </row>
    <row r="76" spans="1:3" ht="45" x14ac:dyDescent="0.25">
      <c r="A76" s="2" t="s">
        <v>71</v>
      </c>
      <c r="B76" s="9" t="s">
        <v>255</v>
      </c>
      <c r="C76" s="10">
        <v>0</v>
      </c>
    </row>
    <row r="77" spans="1:3" x14ac:dyDescent="0.25">
      <c r="A77" s="2" t="s">
        <v>72</v>
      </c>
      <c r="B77" s="9" t="s">
        <v>255</v>
      </c>
      <c r="C77" s="10">
        <v>13506000</v>
      </c>
    </row>
    <row r="78" spans="1:3" x14ac:dyDescent="0.25">
      <c r="A78" s="2" t="s">
        <v>73</v>
      </c>
      <c r="B78" s="9"/>
      <c r="C78" s="10"/>
    </row>
    <row r="79" spans="1:3" s="21" customFormat="1" x14ac:dyDescent="0.25">
      <c r="A79" s="20" t="s">
        <v>74</v>
      </c>
      <c r="B79" s="11" t="s">
        <v>255</v>
      </c>
      <c r="C79" s="12">
        <v>0</v>
      </c>
    </row>
    <row r="80" spans="1:3" s="21" customFormat="1" x14ac:dyDescent="0.25">
      <c r="A80" s="20" t="s">
        <v>75</v>
      </c>
      <c r="B80" s="11" t="s">
        <v>255</v>
      </c>
      <c r="C80" s="12">
        <v>0</v>
      </c>
    </row>
    <row r="81" spans="1:3" s="21" customFormat="1" x14ac:dyDescent="0.25">
      <c r="A81" s="20" t="s">
        <v>76</v>
      </c>
      <c r="B81" s="11" t="s">
        <v>255</v>
      </c>
      <c r="C81" s="12">
        <v>0</v>
      </c>
    </row>
    <row r="82" spans="1:3" x14ac:dyDescent="0.25">
      <c r="A82" s="2" t="s">
        <v>77</v>
      </c>
      <c r="B82" s="9" t="s">
        <v>255</v>
      </c>
      <c r="C82" s="10">
        <v>0</v>
      </c>
    </row>
    <row r="83" spans="1:3" x14ac:dyDescent="0.25">
      <c r="A83" s="2" t="s">
        <v>78</v>
      </c>
      <c r="B83" s="9" t="s">
        <v>255</v>
      </c>
      <c r="C83" s="10">
        <v>13506000</v>
      </c>
    </row>
    <row r="84" spans="1:3" x14ac:dyDescent="0.25">
      <c r="A84" s="2" t="s">
        <v>79</v>
      </c>
      <c r="B84" s="9"/>
      <c r="C84" s="10"/>
    </row>
    <row r="85" spans="1:3" x14ac:dyDescent="0.25">
      <c r="A85" s="2" t="s">
        <v>80</v>
      </c>
      <c r="B85" s="9"/>
      <c r="C85" s="10"/>
    </row>
    <row r="86" spans="1:3" s="21" customFormat="1" x14ac:dyDescent="0.25">
      <c r="A86" s="20" t="s">
        <v>81</v>
      </c>
      <c r="B86" s="11" t="s">
        <v>255</v>
      </c>
      <c r="C86" s="12">
        <v>0</v>
      </c>
    </row>
    <row r="87" spans="1:3" s="21" customFormat="1" x14ac:dyDescent="0.25">
      <c r="A87" s="20" t="s">
        <v>82</v>
      </c>
      <c r="B87" s="11" t="s">
        <v>255</v>
      </c>
      <c r="C87" s="12">
        <v>0</v>
      </c>
    </row>
    <row r="88" spans="1:3" s="21" customFormat="1" x14ac:dyDescent="0.25">
      <c r="A88" s="20" t="s">
        <v>83</v>
      </c>
      <c r="B88" s="11" t="s">
        <v>255</v>
      </c>
      <c r="C88" s="12">
        <v>0</v>
      </c>
    </row>
    <row r="89" spans="1:3" x14ac:dyDescent="0.25">
      <c r="A89" s="2" t="s">
        <v>84</v>
      </c>
      <c r="B89" s="9" t="s">
        <v>255</v>
      </c>
      <c r="C89" s="10">
        <v>0</v>
      </c>
    </row>
    <row r="90" spans="1:3" x14ac:dyDescent="0.25">
      <c r="A90" s="2" t="s">
        <v>85</v>
      </c>
      <c r="B90" s="9"/>
      <c r="C90" s="10"/>
    </row>
    <row r="91" spans="1:3" s="21" customFormat="1" ht="45" x14ac:dyDescent="0.25">
      <c r="A91" s="20" t="s">
        <v>86</v>
      </c>
      <c r="B91" s="11" t="s">
        <v>255</v>
      </c>
      <c r="C91" s="12">
        <v>0</v>
      </c>
    </row>
    <row r="92" spans="1:3" s="21" customFormat="1" ht="45" x14ac:dyDescent="0.25">
      <c r="A92" s="20" t="s">
        <v>87</v>
      </c>
      <c r="B92" s="11" t="s">
        <v>255</v>
      </c>
      <c r="C92" s="12">
        <v>0</v>
      </c>
    </row>
    <row r="93" spans="1:3" s="21" customFormat="1" ht="45" x14ac:dyDescent="0.25">
      <c r="A93" s="20" t="s">
        <v>88</v>
      </c>
      <c r="B93" s="11" t="s">
        <v>255</v>
      </c>
      <c r="C93" s="12">
        <v>0</v>
      </c>
    </row>
    <row r="94" spans="1:3" s="21" customFormat="1" ht="45" x14ac:dyDescent="0.25">
      <c r="A94" s="20" t="s">
        <v>89</v>
      </c>
      <c r="B94" s="11" t="s">
        <v>255</v>
      </c>
      <c r="C94" s="12">
        <v>0</v>
      </c>
    </row>
    <row r="95" spans="1:3" s="21" customFormat="1" ht="45" x14ac:dyDescent="0.25">
      <c r="A95" s="20" t="s">
        <v>90</v>
      </c>
      <c r="B95" s="11" t="s">
        <v>255</v>
      </c>
      <c r="C95" s="12">
        <v>0</v>
      </c>
    </row>
    <row r="96" spans="1:3" x14ac:dyDescent="0.25">
      <c r="A96" s="2" t="s">
        <v>91</v>
      </c>
      <c r="B96" s="9" t="s">
        <v>255</v>
      </c>
      <c r="C96" s="10">
        <v>0</v>
      </c>
    </row>
    <row r="97" spans="1:3" x14ac:dyDescent="0.25">
      <c r="A97" s="2" t="s">
        <v>92</v>
      </c>
      <c r="B97" s="9"/>
      <c r="C97" s="10"/>
    </row>
    <row r="98" spans="1:3" x14ac:dyDescent="0.25">
      <c r="A98" s="2" t="s">
        <v>93</v>
      </c>
      <c r="B98" s="11" t="s">
        <v>255</v>
      </c>
      <c r="C98" s="12">
        <v>0</v>
      </c>
    </row>
    <row r="99" spans="1:3" x14ac:dyDescent="0.25">
      <c r="A99" s="2" t="s">
        <v>94</v>
      </c>
      <c r="B99" s="9" t="s">
        <v>255</v>
      </c>
      <c r="C99" s="10">
        <v>0</v>
      </c>
    </row>
    <row r="100" spans="1:3" x14ac:dyDescent="0.25">
      <c r="A100" s="2" t="s">
        <v>95</v>
      </c>
      <c r="B100" s="9" t="s">
        <v>255</v>
      </c>
      <c r="C100" s="10">
        <v>0</v>
      </c>
    </row>
    <row r="101" spans="1:3" x14ac:dyDescent="0.25">
      <c r="A101" s="2" t="s">
        <v>96</v>
      </c>
      <c r="B101" s="9"/>
      <c r="C101" s="10"/>
    </row>
    <row r="102" spans="1:3" x14ac:dyDescent="0.25">
      <c r="A102" s="2" t="s">
        <v>97</v>
      </c>
      <c r="B102" s="9"/>
      <c r="C102" s="10"/>
    </row>
    <row r="103" spans="1:3" x14ac:dyDescent="0.25">
      <c r="A103" s="2" t="s">
        <v>98</v>
      </c>
      <c r="B103" s="11" t="s">
        <v>255</v>
      </c>
      <c r="C103" s="12">
        <v>0</v>
      </c>
    </row>
    <row r="104" spans="1:3" x14ac:dyDescent="0.25">
      <c r="A104" s="2" t="s">
        <v>99</v>
      </c>
      <c r="B104" s="9" t="s">
        <v>255</v>
      </c>
      <c r="C104" s="10">
        <v>0</v>
      </c>
    </row>
    <row r="105" spans="1:3" x14ac:dyDescent="0.25">
      <c r="A105" s="2" t="s">
        <v>100</v>
      </c>
      <c r="B105" s="9"/>
      <c r="C105" s="10"/>
    </row>
    <row r="106" spans="1:3" x14ac:dyDescent="0.25">
      <c r="A106" s="2" t="s">
        <v>101</v>
      </c>
      <c r="B106" s="11" t="s">
        <v>255</v>
      </c>
      <c r="C106" s="12">
        <v>0</v>
      </c>
    </row>
    <row r="107" spans="1:3" x14ac:dyDescent="0.25">
      <c r="A107" s="2" t="s">
        <v>102</v>
      </c>
      <c r="B107" s="11" t="s">
        <v>255</v>
      </c>
      <c r="C107" s="12">
        <v>0</v>
      </c>
    </row>
    <row r="108" spans="1:3" x14ac:dyDescent="0.25">
      <c r="A108" s="2" t="s">
        <v>103</v>
      </c>
      <c r="B108" s="9" t="s">
        <v>255</v>
      </c>
      <c r="C108" s="10">
        <v>0</v>
      </c>
    </row>
    <row r="109" spans="1:3" x14ac:dyDescent="0.25">
      <c r="A109" s="2" t="s">
        <v>104</v>
      </c>
      <c r="B109" s="9" t="s">
        <v>255</v>
      </c>
      <c r="C109" s="10">
        <v>0</v>
      </c>
    </row>
    <row r="110" spans="1:3" x14ac:dyDescent="0.25">
      <c r="A110" s="2" t="s">
        <v>105</v>
      </c>
      <c r="B110" s="9"/>
      <c r="C110" s="10"/>
    </row>
    <row r="111" spans="1:3" x14ac:dyDescent="0.25">
      <c r="A111" s="2" t="s">
        <v>106</v>
      </c>
      <c r="B111" s="9"/>
      <c r="C111" s="10"/>
    </row>
    <row r="112" spans="1:3" x14ac:dyDescent="0.25">
      <c r="A112" s="2" t="s">
        <v>107</v>
      </c>
      <c r="B112" s="11" t="s">
        <v>255</v>
      </c>
      <c r="C112" s="12">
        <v>0</v>
      </c>
    </row>
    <row r="113" spans="1:3" x14ac:dyDescent="0.25">
      <c r="A113" s="2" t="s">
        <v>108</v>
      </c>
      <c r="B113" s="9" t="s">
        <v>255</v>
      </c>
      <c r="C113" s="10">
        <v>0</v>
      </c>
    </row>
    <row r="114" spans="1:3" x14ac:dyDescent="0.25">
      <c r="A114" s="2" t="s">
        <v>109</v>
      </c>
      <c r="B114" s="9" t="s">
        <v>255</v>
      </c>
      <c r="C114" s="10">
        <v>0</v>
      </c>
    </row>
    <row r="115" spans="1:3" x14ac:dyDescent="0.25">
      <c r="A115" s="2" t="s">
        <v>110</v>
      </c>
      <c r="B115" s="9"/>
      <c r="C115" s="10"/>
    </row>
    <row r="116" spans="1:3" x14ac:dyDescent="0.25">
      <c r="A116" s="2" t="s">
        <v>111</v>
      </c>
      <c r="B116" s="9"/>
      <c r="C116" s="10"/>
    </row>
    <row r="117" spans="1:3" x14ac:dyDescent="0.25">
      <c r="A117" s="2" t="s">
        <v>112</v>
      </c>
      <c r="B117" s="11" t="s">
        <v>255</v>
      </c>
      <c r="C117" s="12">
        <v>0</v>
      </c>
    </row>
    <row r="118" spans="1:3" x14ac:dyDescent="0.25">
      <c r="A118" s="2" t="s">
        <v>113</v>
      </c>
      <c r="B118" s="11" t="s">
        <v>255</v>
      </c>
      <c r="C118" s="12">
        <v>22800000</v>
      </c>
    </row>
    <row r="119" spans="1:3" x14ac:dyDescent="0.25">
      <c r="A119" s="2" t="s">
        <v>114</v>
      </c>
      <c r="B119" s="11" t="s">
        <v>255</v>
      </c>
      <c r="C119" s="12">
        <v>504</v>
      </c>
    </row>
    <row r="120" spans="1:3" x14ac:dyDescent="0.25">
      <c r="A120" s="2" t="s">
        <v>115</v>
      </c>
      <c r="B120" s="11" t="s">
        <v>255</v>
      </c>
      <c r="C120" s="12">
        <v>4545000</v>
      </c>
    </row>
    <row r="121" spans="1:3" x14ac:dyDescent="0.25">
      <c r="A121" s="2" t="s">
        <v>116</v>
      </c>
      <c r="B121" s="9" t="s">
        <v>255</v>
      </c>
      <c r="C121" s="10">
        <v>27345504</v>
      </c>
    </row>
    <row r="122" spans="1:3" x14ac:dyDescent="0.25">
      <c r="A122" s="2" t="s">
        <v>117</v>
      </c>
      <c r="B122" s="9"/>
      <c r="C122" s="10"/>
    </row>
    <row r="123" spans="1:3" x14ac:dyDescent="0.25">
      <c r="A123" s="2" t="s">
        <v>118</v>
      </c>
      <c r="B123" s="11" t="s">
        <v>255</v>
      </c>
      <c r="C123" s="12">
        <v>0</v>
      </c>
    </row>
    <row r="124" spans="1:3" ht="30" x14ac:dyDescent="0.25">
      <c r="A124" s="2" t="s">
        <v>119</v>
      </c>
      <c r="B124" s="11" t="s">
        <v>255</v>
      </c>
      <c r="C124" s="12">
        <v>0</v>
      </c>
    </row>
    <row r="125" spans="1:3" x14ac:dyDescent="0.25">
      <c r="A125" s="2" t="s">
        <v>120</v>
      </c>
      <c r="B125" s="11" t="s">
        <v>255</v>
      </c>
      <c r="C125" s="12">
        <v>0</v>
      </c>
    </row>
    <row r="126" spans="1:3" x14ac:dyDescent="0.25">
      <c r="A126" s="2" t="s">
        <v>121</v>
      </c>
      <c r="B126" s="11" t="s">
        <v>255</v>
      </c>
      <c r="C126" s="12">
        <v>0</v>
      </c>
    </row>
    <row r="127" spans="1:3" x14ac:dyDescent="0.25">
      <c r="A127" s="2" t="s">
        <v>122</v>
      </c>
      <c r="B127" s="11" t="s">
        <v>255</v>
      </c>
      <c r="C127" s="12">
        <v>0</v>
      </c>
    </row>
    <row r="128" spans="1:3" x14ac:dyDescent="0.25">
      <c r="A128" s="2" t="s">
        <v>123</v>
      </c>
      <c r="B128" s="11" t="s">
        <v>255</v>
      </c>
      <c r="C128" s="12">
        <v>0</v>
      </c>
    </row>
    <row r="129" spans="1:3" x14ac:dyDescent="0.25">
      <c r="A129" s="2" t="s">
        <v>124</v>
      </c>
      <c r="B129" s="9" t="s">
        <v>255</v>
      </c>
      <c r="C129" s="10">
        <v>0</v>
      </c>
    </row>
  </sheetData>
  <mergeCells count="1">
    <mergeCell ref="A3:C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7"/>
  <sheetViews>
    <sheetView showGridLines="0" tabSelected="1" workbookViewId="0">
      <selection activeCell="A4" sqref="A4:B137"/>
    </sheetView>
  </sheetViews>
  <sheetFormatPr defaultColWidth="8.85546875" defaultRowHeight="15" x14ac:dyDescent="0.25"/>
  <cols>
    <col min="1" max="1" width="82.5703125" style="43" customWidth="1"/>
    <col min="2" max="2" width="15.140625" style="27" bestFit="1" customWidth="1"/>
    <col min="3" max="3" width="13.85546875" style="28" bestFit="1" customWidth="1"/>
    <col min="4" max="4" width="15.42578125" style="28" customWidth="1"/>
    <col min="5" max="6" width="15.42578125" style="29" customWidth="1"/>
    <col min="7" max="7" width="8.85546875" style="28"/>
    <col min="8" max="8" width="15.42578125" style="28" customWidth="1"/>
    <col min="9" max="16384" width="8.85546875" style="28"/>
  </cols>
  <sheetData>
    <row r="1" spans="1:8" ht="18" x14ac:dyDescent="0.3">
      <c r="A1" s="26" t="s">
        <v>0</v>
      </c>
    </row>
    <row r="3" spans="1:8" ht="44.45" customHeight="1" x14ac:dyDescent="0.3">
      <c r="A3" s="30" t="s">
        <v>256</v>
      </c>
      <c r="B3" s="30"/>
      <c r="D3" s="29"/>
    </row>
    <row r="4" spans="1:8" x14ac:dyDescent="0.25">
      <c r="A4" s="31" t="s">
        <v>125</v>
      </c>
      <c r="B4" s="24"/>
      <c r="D4" s="29"/>
    </row>
    <row r="5" spans="1:8" x14ac:dyDescent="0.25">
      <c r="A5" s="31" t="s">
        <v>126</v>
      </c>
      <c r="B5" s="24"/>
      <c r="D5" s="29"/>
    </row>
    <row r="6" spans="1:8" x14ac:dyDescent="0.25">
      <c r="A6" s="31" t="s">
        <v>127</v>
      </c>
      <c r="B6" s="24"/>
    </row>
    <row r="7" spans="1:8" x14ac:dyDescent="0.25">
      <c r="A7" s="31" t="s">
        <v>128</v>
      </c>
      <c r="B7" s="24">
        <f>29460000+602863.6+127211.4</f>
        <v>30190075</v>
      </c>
      <c r="D7" s="29"/>
      <c r="H7" s="29"/>
    </row>
    <row r="8" spans="1:8" x14ac:dyDescent="0.25">
      <c r="A8" s="31" t="s">
        <v>129</v>
      </c>
      <c r="B8" s="24">
        <f>7275212.99+30403.54</f>
        <v>7305616.5300000003</v>
      </c>
      <c r="D8" s="29"/>
    </row>
    <row r="9" spans="1:8" x14ac:dyDescent="0.25">
      <c r="A9" s="31" t="s">
        <v>130</v>
      </c>
      <c r="B9" s="25">
        <f>SUM(B7:B8)</f>
        <v>37495691.530000001</v>
      </c>
      <c r="D9" s="29"/>
    </row>
    <row r="10" spans="1:8" x14ac:dyDescent="0.25">
      <c r="A10" s="31" t="s">
        <v>131</v>
      </c>
      <c r="B10" s="24"/>
    </row>
    <row r="11" spans="1:8" x14ac:dyDescent="0.25">
      <c r="A11" s="31" t="s">
        <v>132</v>
      </c>
      <c r="B11" s="24">
        <f>3916906.48+51243.41+10812.97</f>
        <v>3978962.8600000003</v>
      </c>
      <c r="C11" s="1"/>
    </row>
    <row r="12" spans="1:8" x14ac:dyDescent="0.25">
      <c r="A12" s="31" t="s">
        <v>133</v>
      </c>
      <c r="B12" s="25">
        <f>B11</f>
        <v>3978962.8600000003</v>
      </c>
      <c r="C12" s="29"/>
      <c r="D12" s="29"/>
    </row>
    <row r="13" spans="1:8" x14ac:dyDescent="0.25">
      <c r="A13" s="31" t="s">
        <v>134</v>
      </c>
      <c r="B13" s="24"/>
    </row>
    <row r="14" spans="1:8" x14ac:dyDescent="0.25">
      <c r="A14" s="31" t="s">
        <v>135</v>
      </c>
      <c r="B14" s="24">
        <v>1120000</v>
      </c>
    </row>
    <row r="15" spans="1:8" x14ac:dyDescent="0.25">
      <c r="A15" s="31" t="s">
        <v>136</v>
      </c>
      <c r="B15" s="24">
        <v>5340000</v>
      </c>
    </row>
    <row r="16" spans="1:8" x14ac:dyDescent="0.25">
      <c r="A16" s="31" t="s">
        <v>137</v>
      </c>
      <c r="B16" s="25">
        <v>6460000</v>
      </c>
    </row>
    <row r="17" spans="1:6" x14ac:dyDescent="0.25">
      <c r="A17" s="31" t="s">
        <v>8</v>
      </c>
      <c r="B17" s="24"/>
    </row>
    <row r="18" spans="1:6" x14ac:dyDescent="0.25">
      <c r="A18" s="31" t="s">
        <v>138</v>
      </c>
      <c r="B18" s="24"/>
    </row>
    <row r="19" spans="1:6" x14ac:dyDescent="0.25">
      <c r="A19" s="32" t="s">
        <v>139</v>
      </c>
      <c r="B19" s="24">
        <v>0</v>
      </c>
    </row>
    <row r="20" spans="1:6" x14ac:dyDescent="0.25">
      <c r="A20" s="32" t="s">
        <v>140</v>
      </c>
      <c r="B20" s="24">
        <v>0</v>
      </c>
    </row>
    <row r="21" spans="1:6" x14ac:dyDescent="0.25">
      <c r="A21" s="32" t="s">
        <v>141</v>
      </c>
      <c r="B21" s="24">
        <v>0</v>
      </c>
    </row>
    <row r="22" spans="1:6" x14ac:dyDescent="0.25">
      <c r="A22" s="31" t="s">
        <v>142</v>
      </c>
      <c r="B22" s="24">
        <v>0</v>
      </c>
    </row>
    <row r="23" spans="1:6" x14ac:dyDescent="0.25">
      <c r="A23" s="31" t="s">
        <v>143</v>
      </c>
      <c r="B23" s="24"/>
    </row>
    <row r="24" spans="1:6" ht="30" x14ac:dyDescent="0.25">
      <c r="A24" s="32" t="s">
        <v>144</v>
      </c>
      <c r="B24" s="24">
        <v>11300000</v>
      </c>
      <c r="D24" s="29"/>
      <c r="E24" s="33"/>
    </row>
    <row r="25" spans="1:6" x14ac:dyDescent="0.25">
      <c r="A25" s="32" t="s">
        <v>145</v>
      </c>
      <c r="B25" s="24">
        <v>200000</v>
      </c>
    </row>
    <row r="26" spans="1:6" s="35" customFormat="1" x14ac:dyDescent="0.25">
      <c r="A26" s="34" t="s">
        <v>146</v>
      </c>
      <c r="B26" s="25">
        <f>B24+B25</f>
        <v>11500000</v>
      </c>
      <c r="D26" s="36"/>
      <c r="E26" s="36"/>
      <c r="F26" s="36"/>
    </row>
    <row r="27" spans="1:6" x14ac:dyDescent="0.25">
      <c r="A27" s="31" t="s">
        <v>147</v>
      </c>
      <c r="B27" s="24"/>
    </row>
    <row r="28" spans="1:6" x14ac:dyDescent="0.25">
      <c r="A28" s="32" t="s">
        <v>148</v>
      </c>
      <c r="B28" s="24">
        <v>0</v>
      </c>
    </row>
    <row r="29" spans="1:6" x14ac:dyDescent="0.25">
      <c r="A29" s="32" t="s">
        <v>149</v>
      </c>
      <c r="B29" s="24">
        <v>0</v>
      </c>
    </row>
    <row r="30" spans="1:6" x14ac:dyDescent="0.25">
      <c r="A30" s="32" t="s">
        <v>150</v>
      </c>
      <c r="B30" s="24">
        <v>0</v>
      </c>
    </row>
    <row r="31" spans="1:6" x14ac:dyDescent="0.25">
      <c r="A31" s="31" t="s">
        <v>151</v>
      </c>
      <c r="B31" s="24">
        <v>0</v>
      </c>
    </row>
    <row r="32" spans="1:6" x14ac:dyDescent="0.25">
      <c r="A32" s="31" t="s">
        <v>152</v>
      </c>
      <c r="B32" s="24"/>
    </row>
    <row r="33" spans="1:2" x14ac:dyDescent="0.25">
      <c r="A33" s="32" t="s">
        <v>153</v>
      </c>
      <c r="B33" s="24">
        <v>0</v>
      </c>
    </row>
    <row r="34" spans="1:2" x14ac:dyDescent="0.25">
      <c r="A34" s="31" t="s">
        <v>154</v>
      </c>
      <c r="B34" s="24">
        <v>0</v>
      </c>
    </row>
    <row r="35" spans="1:2" x14ac:dyDescent="0.25">
      <c r="A35" s="31" t="s">
        <v>155</v>
      </c>
      <c r="B35" s="24"/>
    </row>
    <row r="36" spans="1:2" x14ac:dyDescent="0.25">
      <c r="A36" s="32" t="s">
        <v>156</v>
      </c>
      <c r="B36" s="24">
        <v>0</v>
      </c>
    </row>
    <row r="37" spans="1:2" x14ac:dyDescent="0.25">
      <c r="A37" s="32" t="s">
        <v>157</v>
      </c>
      <c r="B37" s="24">
        <v>0</v>
      </c>
    </row>
    <row r="38" spans="1:2" ht="30" x14ac:dyDescent="0.25">
      <c r="A38" s="31" t="s">
        <v>158</v>
      </c>
      <c r="B38" s="24">
        <v>0</v>
      </c>
    </row>
    <row r="39" spans="1:2" x14ac:dyDescent="0.25">
      <c r="A39" s="31" t="s">
        <v>159</v>
      </c>
      <c r="B39" s="25">
        <v>11500000</v>
      </c>
    </row>
    <row r="40" spans="1:2" x14ac:dyDescent="0.25">
      <c r="A40" s="31" t="s">
        <v>160</v>
      </c>
      <c r="B40" s="24"/>
    </row>
    <row r="41" spans="1:2" x14ac:dyDescent="0.25">
      <c r="A41" s="31" t="s">
        <v>161</v>
      </c>
      <c r="B41" s="24">
        <v>0</v>
      </c>
    </row>
    <row r="42" spans="1:2" x14ac:dyDescent="0.25">
      <c r="A42" s="31" t="s">
        <v>162</v>
      </c>
      <c r="B42" s="24">
        <v>144853.03</v>
      </c>
    </row>
    <row r="43" spans="1:2" x14ac:dyDescent="0.25">
      <c r="A43" s="31" t="s">
        <v>163</v>
      </c>
      <c r="B43" s="24">
        <v>0</v>
      </c>
    </row>
    <row r="44" spans="1:2" x14ac:dyDescent="0.25">
      <c r="A44" s="31" t="s">
        <v>164</v>
      </c>
      <c r="B44" s="25">
        <f>B42</f>
        <v>144853.03</v>
      </c>
    </row>
    <row r="45" spans="1:2" x14ac:dyDescent="0.25">
      <c r="A45" s="31" t="s">
        <v>165</v>
      </c>
      <c r="B45" s="24"/>
    </row>
    <row r="46" spans="1:2" x14ac:dyDescent="0.25">
      <c r="A46" s="31" t="s">
        <v>166</v>
      </c>
      <c r="B46" s="24">
        <v>0</v>
      </c>
    </row>
    <row r="47" spans="1:2" x14ac:dyDescent="0.25">
      <c r="A47" s="31" t="s">
        <v>167</v>
      </c>
      <c r="B47" s="24">
        <v>0</v>
      </c>
    </row>
    <row r="48" spans="1:2" x14ac:dyDescent="0.25">
      <c r="A48" s="31" t="s">
        <v>168</v>
      </c>
      <c r="B48" s="24">
        <v>0</v>
      </c>
    </row>
    <row r="49" spans="1:6" x14ac:dyDescent="0.25">
      <c r="A49" s="31" t="s">
        <v>169</v>
      </c>
      <c r="B49" s="24"/>
    </row>
    <row r="50" spans="1:6" ht="30" x14ac:dyDescent="0.25">
      <c r="A50" s="31" t="s">
        <v>170</v>
      </c>
      <c r="B50" s="24">
        <v>0</v>
      </c>
    </row>
    <row r="51" spans="1:6" x14ac:dyDescent="0.25">
      <c r="A51" s="31" t="s">
        <v>171</v>
      </c>
      <c r="B51" s="24">
        <v>0</v>
      </c>
    </row>
    <row r="52" spans="1:6" x14ac:dyDescent="0.25">
      <c r="A52" s="31" t="s">
        <v>172</v>
      </c>
      <c r="B52" s="24">
        <v>0</v>
      </c>
    </row>
    <row r="53" spans="1:6" x14ac:dyDescent="0.25">
      <c r="A53" s="31" t="s">
        <v>173</v>
      </c>
      <c r="B53" s="24">
        <v>0</v>
      </c>
    </row>
    <row r="54" spans="1:6" x14ac:dyDescent="0.25">
      <c r="A54" s="31" t="s">
        <v>174</v>
      </c>
      <c r="B54" s="24"/>
    </row>
    <row r="55" spans="1:6" x14ac:dyDescent="0.25">
      <c r="A55" s="31" t="s">
        <v>175</v>
      </c>
      <c r="B55" s="24">
        <v>110000</v>
      </c>
    </row>
    <row r="56" spans="1:6" x14ac:dyDescent="0.25">
      <c r="A56" s="31" t="s">
        <v>176</v>
      </c>
      <c r="B56" s="24">
        <v>160000</v>
      </c>
    </row>
    <row r="57" spans="1:6" x14ac:dyDescent="0.25">
      <c r="A57" s="31" t="s">
        <v>177</v>
      </c>
      <c r="B57" s="24">
        <v>0</v>
      </c>
    </row>
    <row r="58" spans="1:6" x14ac:dyDescent="0.25">
      <c r="A58" s="31" t="s">
        <v>178</v>
      </c>
      <c r="B58" s="24">
        <v>500000</v>
      </c>
    </row>
    <row r="59" spans="1:6" x14ac:dyDescent="0.25">
      <c r="A59" s="31" t="s">
        <v>179</v>
      </c>
      <c r="B59" s="25">
        <v>770000</v>
      </c>
    </row>
    <row r="60" spans="1:6" s="38" customFormat="1" ht="15.75" x14ac:dyDescent="0.25">
      <c r="A60" s="37" t="s">
        <v>180</v>
      </c>
      <c r="B60" s="25">
        <f>B9+B12+B16+B26+B44+B59</f>
        <v>60349507.420000002</v>
      </c>
      <c r="E60" s="39"/>
      <c r="F60" s="40"/>
    </row>
    <row r="61" spans="1:6" x14ac:dyDescent="0.25">
      <c r="A61" s="31" t="s">
        <v>181</v>
      </c>
      <c r="B61" s="24"/>
    </row>
    <row r="62" spans="1:6" x14ac:dyDescent="0.25">
      <c r="A62" s="31" t="s">
        <v>182</v>
      </c>
      <c r="B62" s="24"/>
    </row>
    <row r="63" spans="1:6" x14ac:dyDescent="0.25">
      <c r="A63" s="31" t="s">
        <v>183</v>
      </c>
      <c r="B63" s="24">
        <v>1000000</v>
      </c>
    </row>
    <row r="64" spans="1:6" x14ac:dyDescent="0.25">
      <c r="A64" s="31" t="s">
        <v>184</v>
      </c>
      <c r="B64" s="24">
        <v>0</v>
      </c>
    </row>
    <row r="65" spans="1:2" x14ac:dyDescent="0.25">
      <c r="A65" s="31" t="s">
        <v>185</v>
      </c>
      <c r="B65" s="24">
        <v>500000</v>
      </c>
    </row>
    <row r="66" spans="1:2" x14ac:dyDescent="0.25">
      <c r="A66" s="31" t="s">
        <v>186</v>
      </c>
      <c r="B66" s="24">
        <v>0</v>
      </c>
    </row>
    <row r="67" spans="1:2" x14ac:dyDescent="0.25">
      <c r="A67" s="31" t="s">
        <v>187</v>
      </c>
      <c r="B67" s="25">
        <v>1500000</v>
      </c>
    </row>
    <row r="68" spans="1:2" x14ac:dyDescent="0.25">
      <c r="A68" s="31" t="s">
        <v>47</v>
      </c>
      <c r="B68" s="24"/>
    </row>
    <row r="69" spans="1:2" x14ac:dyDescent="0.25">
      <c r="A69" s="31" t="s">
        <v>188</v>
      </c>
      <c r="B69" s="24"/>
    </row>
    <row r="70" spans="1:2" x14ac:dyDescent="0.25">
      <c r="A70" s="32" t="s">
        <v>189</v>
      </c>
      <c r="B70" s="24">
        <v>0</v>
      </c>
    </row>
    <row r="71" spans="1:2" x14ac:dyDescent="0.25">
      <c r="A71" s="32" t="s">
        <v>190</v>
      </c>
      <c r="B71" s="24">
        <v>0</v>
      </c>
    </row>
    <row r="72" spans="1:2" x14ac:dyDescent="0.25">
      <c r="A72" s="32" t="s">
        <v>191</v>
      </c>
      <c r="B72" s="24">
        <v>0</v>
      </c>
    </row>
    <row r="73" spans="1:2" x14ac:dyDescent="0.25">
      <c r="A73" s="31" t="s">
        <v>192</v>
      </c>
      <c r="B73" s="24">
        <v>0</v>
      </c>
    </row>
    <row r="74" spans="1:2" x14ac:dyDescent="0.25">
      <c r="A74" s="31" t="s">
        <v>193</v>
      </c>
      <c r="B74" s="24"/>
    </row>
    <row r="75" spans="1:2" x14ac:dyDescent="0.25">
      <c r="A75" s="32" t="s">
        <v>194</v>
      </c>
      <c r="B75" s="24">
        <v>0</v>
      </c>
    </row>
    <row r="76" spans="1:2" x14ac:dyDescent="0.25">
      <c r="A76" s="31" t="s">
        <v>195</v>
      </c>
      <c r="B76" s="24">
        <v>0</v>
      </c>
    </row>
    <row r="77" spans="1:2" x14ac:dyDescent="0.25">
      <c r="A77" s="31" t="s">
        <v>196</v>
      </c>
      <c r="B77" s="24"/>
    </row>
    <row r="78" spans="1:2" x14ac:dyDescent="0.25">
      <c r="A78" s="32" t="s">
        <v>197</v>
      </c>
      <c r="B78" s="24">
        <v>0</v>
      </c>
    </row>
    <row r="79" spans="1:2" x14ac:dyDescent="0.25">
      <c r="A79" s="32" t="s">
        <v>198</v>
      </c>
      <c r="B79" s="24">
        <v>0</v>
      </c>
    </row>
    <row r="80" spans="1:2" x14ac:dyDescent="0.25">
      <c r="A80" s="32" t="s">
        <v>199</v>
      </c>
      <c r="B80" s="24">
        <v>0</v>
      </c>
    </row>
    <row r="81" spans="1:6" x14ac:dyDescent="0.25">
      <c r="A81" s="31" t="s">
        <v>200</v>
      </c>
      <c r="B81" s="24">
        <v>0</v>
      </c>
    </row>
    <row r="82" spans="1:6" x14ac:dyDescent="0.25">
      <c r="A82" s="31" t="s">
        <v>201</v>
      </c>
      <c r="B82" s="24"/>
    </row>
    <row r="83" spans="1:6" x14ac:dyDescent="0.25">
      <c r="A83" s="32" t="s">
        <v>202</v>
      </c>
      <c r="B83" s="24">
        <v>0</v>
      </c>
    </row>
    <row r="84" spans="1:6" x14ac:dyDescent="0.25">
      <c r="A84" s="31" t="s">
        <v>203</v>
      </c>
      <c r="B84" s="24">
        <v>0</v>
      </c>
    </row>
    <row r="85" spans="1:6" x14ac:dyDescent="0.25">
      <c r="A85" s="31" t="s">
        <v>204</v>
      </c>
      <c r="B85" s="24"/>
    </row>
    <row r="86" spans="1:6" x14ac:dyDescent="0.25">
      <c r="A86" s="32" t="s">
        <v>205</v>
      </c>
      <c r="B86" s="24">
        <v>0</v>
      </c>
    </row>
    <row r="87" spans="1:6" x14ac:dyDescent="0.25">
      <c r="A87" s="32" t="s">
        <v>206</v>
      </c>
      <c r="B87" s="24">
        <v>0</v>
      </c>
    </row>
    <row r="88" spans="1:6" x14ac:dyDescent="0.25">
      <c r="A88" s="31" t="s">
        <v>207</v>
      </c>
      <c r="B88" s="24">
        <v>0</v>
      </c>
    </row>
    <row r="89" spans="1:6" x14ac:dyDescent="0.25">
      <c r="A89" s="31" t="s">
        <v>72</v>
      </c>
      <c r="B89" s="24">
        <v>0</v>
      </c>
    </row>
    <row r="90" spans="1:6" s="38" customFormat="1" ht="15.75" x14ac:dyDescent="0.25">
      <c r="A90" s="37" t="s">
        <v>208</v>
      </c>
      <c r="B90" s="25">
        <v>1500000</v>
      </c>
      <c r="E90" s="39"/>
      <c r="F90" s="40"/>
    </row>
    <row r="91" spans="1:6" x14ac:dyDescent="0.25">
      <c r="A91" s="31" t="s">
        <v>209</v>
      </c>
      <c r="B91" s="24"/>
    </row>
    <row r="92" spans="1:6" x14ac:dyDescent="0.25">
      <c r="A92" s="31" t="s">
        <v>210</v>
      </c>
      <c r="B92" s="24"/>
    </row>
    <row r="93" spans="1:6" x14ac:dyDescent="0.25">
      <c r="A93" s="31" t="s">
        <v>211</v>
      </c>
      <c r="B93" s="24">
        <v>0</v>
      </c>
    </row>
    <row r="94" spans="1:6" x14ac:dyDescent="0.25">
      <c r="A94" s="31" t="s">
        <v>212</v>
      </c>
      <c r="B94" s="24">
        <v>0</v>
      </c>
    </row>
    <row r="95" spans="1:6" x14ac:dyDescent="0.25">
      <c r="A95" s="31" t="s">
        <v>213</v>
      </c>
      <c r="B95" s="24">
        <v>0</v>
      </c>
    </row>
    <row r="96" spans="1:6" x14ac:dyDescent="0.25">
      <c r="A96" s="31" t="s">
        <v>214</v>
      </c>
      <c r="B96" s="25">
        <v>0</v>
      </c>
    </row>
    <row r="97" spans="1:6" x14ac:dyDescent="0.25">
      <c r="A97" s="31" t="s">
        <v>215</v>
      </c>
      <c r="B97" s="24"/>
    </row>
    <row r="98" spans="1:6" ht="30" x14ac:dyDescent="0.25">
      <c r="A98" s="31" t="s">
        <v>216</v>
      </c>
      <c r="B98" s="24">
        <v>0</v>
      </c>
    </row>
    <row r="99" spans="1:6" x14ac:dyDescent="0.25">
      <c r="A99" s="31" t="s">
        <v>217</v>
      </c>
      <c r="B99" s="24">
        <v>0</v>
      </c>
    </row>
    <row r="100" spans="1:6" x14ac:dyDescent="0.25">
      <c r="A100" s="31" t="s">
        <v>218</v>
      </c>
      <c r="B100" s="24">
        <v>0</v>
      </c>
    </row>
    <row r="101" spans="1:6" ht="30" x14ac:dyDescent="0.25">
      <c r="A101" s="31" t="s">
        <v>219</v>
      </c>
      <c r="B101" s="24">
        <v>0</v>
      </c>
    </row>
    <row r="102" spans="1:6" ht="45" x14ac:dyDescent="0.25">
      <c r="A102" s="31" t="s">
        <v>220</v>
      </c>
      <c r="B102" s="24">
        <v>0</v>
      </c>
    </row>
    <row r="103" spans="1:6" x14ac:dyDescent="0.25">
      <c r="A103" s="31" t="s">
        <v>221</v>
      </c>
      <c r="B103" s="24">
        <v>0</v>
      </c>
    </row>
    <row r="104" spans="1:6" x14ac:dyDescent="0.25">
      <c r="A104" s="31" t="s">
        <v>222</v>
      </c>
      <c r="B104" s="24"/>
    </row>
    <row r="105" spans="1:6" x14ac:dyDescent="0.25">
      <c r="A105" s="31" t="s">
        <v>223</v>
      </c>
      <c r="B105" s="24">
        <v>0</v>
      </c>
    </row>
    <row r="106" spans="1:6" x14ac:dyDescent="0.25">
      <c r="A106" s="31" t="s">
        <v>224</v>
      </c>
      <c r="B106" s="24">
        <v>0</v>
      </c>
    </row>
    <row r="107" spans="1:6" s="38" customFormat="1" ht="15.75" x14ac:dyDescent="0.25">
      <c r="A107" s="37" t="s">
        <v>225</v>
      </c>
      <c r="B107" s="25">
        <v>0</v>
      </c>
      <c r="E107" s="39"/>
      <c r="F107" s="40"/>
    </row>
    <row r="108" spans="1:6" x14ac:dyDescent="0.25">
      <c r="A108" s="31" t="s">
        <v>226</v>
      </c>
      <c r="B108" s="24"/>
    </row>
    <row r="109" spans="1:6" x14ac:dyDescent="0.25">
      <c r="A109" s="31" t="s">
        <v>227</v>
      </c>
      <c r="B109" s="24"/>
    </row>
    <row r="110" spans="1:6" x14ac:dyDescent="0.25">
      <c r="A110" s="31" t="s">
        <v>228</v>
      </c>
      <c r="B110" s="24">
        <v>0</v>
      </c>
    </row>
    <row r="111" spans="1:6" x14ac:dyDescent="0.25">
      <c r="A111" s="31" t="s">
        <v>229</v>
      </c>
      <c r="B111" s="24">
        <v>0</v>
      </c>
    </row>
    <row r="112" spans="1:6" x14ac:dyDescent="0.25">
      <c r="A112" s="31" t="s">
        <v>230</v>
      </c>
      <c r="B112" s="24"/>
    </row>
    <row r="113" spans="1:6" x14ac:dyDescent="0.25">
      <c r="A113" s="31" t="s">
        <v>231</v>
      </c>
      <c r="B113" s="24">
        <f>348883.39</f>
        <v>348883.39</v>
      </c>
    </row>
    <row r="114" spans="1:6" x14ac:dyDescent="0.25">
      <c r="A114" s="31" t="s">
        <v>232</v>
      </c>
      <c r="B114" s="24">
        <v>0</v>
      </c>
    </row>
    <row r="115" spans="1:6" x14ac:dyDescent="0.25">
      <c r="A115" s="31" t="s">
        <v>233</v>
      </c>
      <c r="B115" s="24">
        <f>348883.39</f>
        <v>348883.39</v>
      </c>
    </row>
    <row r="116" spans="1:6" s="38" customFormat="1" ht="15.75" x14ac:dyDescent="0.25">
      <c r="A116" s="37" t="s">
        <v>234</v>
      </c>
      <c r="B116" s="24">
        <f>348883.39</f>
        <v>348883.39</v>
      </c>
      <c r="E116" s="39"/>
      <c r="F116" s="40"/>
    </row>
    <row r="117" spans="1:6" x14ac:dyDescent="0.25">
      <c r="A117" s="31" t="s">
        <v>235</v>
      </c>
      <c r="B117" s="24"/>
    </row>
    <row r="118" spans="1:6" x14ac:dyDescent="0.25">
      <c r="A118" s="31" t="s">
        <v>236</v>
      </c>
      <c r="B118" s="24"/>
    </row>
    <row r="119" spans="1:6" x14ac:dyDescent="0.25">
      <c r="A119" s="31" t="s">
        <v>237</v>
      </c>
      <c r="B119" s="24">
        <v>0</v>
      </c>
    </row>
    <row r="120" spans="1:6" x14ac:dyDescent="0.25">
      <c r="A120" s="31" t="s">
        <v>238</v>
      </c>
      <c r="B120" s="24">
        <v>0</v>
      </c>
    </row>
    <row r="121" spans="1:6" x14ac:dyDescent="0.25">
      <c r="A121" s="31" t="s">
        <v>239</v>
      </c>
      <c r="B121" s="24">
        <v>0</v>
      </c>
    </row>
    <row r="122" spans="1:6" x14ac:dyDescent="0.25">
      <c r="A122" s="31" t="s">
        <v>240</v>
      </c>
      <c r="B122" s="24"/>
    </row>
    <row r="123" spans="1:6" x14ac:dyDescent="0.25">
      <c r="A123" s="31" t="s">
        <v>241</v>
      </c>
      <c r="B123" s="24"/>
    </row>
    <row r="124" spans="1:6" x14ac:dyDescent="0.25">
      <c r="A124" s="31" t="s">
        <v>242</v>
      </c>
      <c r="B124" s="24">
        <v>0</v>
      </c>
    </row>
    <row r="125" spans="1:6" x14ac:dyDescent="0.25">
      <c r="A125" s="31" t="s">
        <v>243</v>
      </c>
      <c r="B125" s="24">
        <v>22800000</v>
      </c>
    </row>
    <row r="126" spans="1:6" x14ac:dyDescent="0.25">
      <c r="A126" s="31" t="s">
        <v>244</v>
      </c>
      <c r="B126" s="24">
        <v>504</v>
      </c>
    </row>
    <row r="127" spans="1:6" x14ac:dyDescent="0.25">
      <c r="A127" s="31" t="s">
        <v>245</v>
      </c>
      <c r="B127" s="24">
        <v>4545000</v>
      </c>
    </row>
    <row r="128" spans="1:6" s="41" customFormat="1" x14ac:dyDescent="0.25">
      <c r="A128" s="31" t="s">
        <v>246</v>
      </c>
      <c r="B128" s="25">
        <v>27345504</v>
      </c>
      <c r="E128" s="42"/>
      <c r="F128" s="42"/>
    </row>
    <row r="129" spans="1:6" x14ac:dyDescent="0.25">
      <c r="A129" s="31" t="s">
        <v>247</v>
      </c>
      <c r="B129" s="24"/>
    </row>
    <row r="130" spans="1:6" x14ac:dyDescent="0.25">
      <c r="A130" s="31" t="s">
        <v>248</v>
      </c>
      <c r="B130" s="24">
        <v>0</v>
      </c>
    </row>
    <row r="131" spans="1:6" x14ac:dyDescent="0.25">
      <c r="A131" s="31" t="s">
        <v>249</v>
      </c>
      <c r="B131" s="24">
        <v>0</v>
      </c>
    </row>
    <row r="132" spans="1:6" x14ac:dyDescent="0.25">
      <c r="A132" s="31" t="s">
        <v>250</v>
      </c>
      <c r="B132" s="24">
        <v>0</v>
      </c>
    </row>
    <row r="133" spans="1:6" x14ac:dyDescent="0.25">
      <c r="A133" s="31" t="s">
        <v>121</v>
      </c>
      <c r="B133" s="24">
        <v>0</v>
      </c>
    </row>
    <row r="134" spans="1:6" x14ac:dyDescent="0.25">
      <c r="A134" s="31" t="s">
        <v>251</v>
      </c>
      <c r="B134" s="24">
        <v>0</v>
      </c>
    </row>
    <row r="135" spans="1:6" x14ac:dyDescent="0.25">
      <c r="A135" s="31" t="s">
        <v>252</v>
      </c>
      <c r="B135" s="24">
        <v>0</v>
      </c>
    </row>
    <row r="136" spans="1:6" x14ac:dyDescent="0.25">
      <c r="A136" s="31" t="s">
        <v>253</v>
      </c>
      <c r="B136" s="24">
        <v>0</v>
      </c>
    </row>
    <row r="137" spans="1:6" s="38" customFormat="1" ht="15.75" x14ac:dyDescent="0.25">
      <c r="A137" s="37" t="s">
        <v>254</v>
      </c>
      <c r="B137" s="25">
        <v>27345504</v>
      </c>
      <c r="E137" s="39"/>
      <c r="F137" s="40"/>
    </row>
  </sheetData>
  <mergeCells count="1">
    <mergeCell ref="A3:B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ENTRATE</vt:lpstr>
      <vt:lpstr>USCITE</vt:lpstr>
      <vt:lpstr>ENTRATE!Area_stampa</vt:lpstr>
      <vt:lpstr>USCITE!Area_stampa</vt:lpstr>
      <vt:lpstr>ENTRATE!Print_Area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2020-12-11T12:42:56Z</dcterms:modified>
</cp:coreProperties>
</file>