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DOC_RAGIONERIA\BUDGET 2022\budget 2022\"/>
    </mc:Choice>
  </mc:AlternateContent>
  <bookViews>
    <workbookView xWindow="0" yWindow="0" windowWidth="23040" windowHeight="8820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7" i="1" l="1"/>
  <c r="C62" i="1"/>
  <c r="E38" i="1"/>
  <c r="C27" i="1"/>
</calcChain>
</file>

<file path=xl/sharedStrings.xml><?xml version="1.0" encoding="utf-8"?>
<sst xmlns="http://schemas.openxmlformats.org/spreadsheetml/2006/main" count="78" uniqueCount="78">
  <si>
    <t>BUDGET ECONOMICO</t>
  </si>
  <si>
    <t>VOCE</t>
  </si>
  <si>
    <t xml:space="preserve"> A) PROVENTI OPERATIVI</t>
  </si>
  <si>
    <t xml:space="preserve">     I. PROVENTI PROPRI</t>
  </si>
  <si>
    <t xml:space="preserve">         1) Proventi per la didattica</t>
  </si>
  <si>
    <t xml:space="preserve">         2) Proventi da Ricerche commissionate e trasferimento tecnologico</t>
  </si>
  <si>
    <t xml:space="preserve">         3) Proventi da Ricerche con finanziamenti competitivi</t>
  </si>
  <si>
    <t xml:space="preserve">    TOTALE I. PROVENTI PROPRI</t>
  </si>
  <si>
    <t xml:space="preserve">     II. CONTRIBUTI</t>
  </si>
  <si>
    <t xml:space="preserve">         1) Contributi Miur e altre Amministrazioni centrali</t>
  </si>
  <si>
    <t xml:space="preserve">         2) Contributi Regioni e Province autonome</t>
  </si>
  <si>
    <t xml:space="preserve">         3) Contributi altre Amministrazioni locali</t>
  </si>
  <si>
    <t xml:space="preserve">         4) Contributi Unione Europea e altri Organismi Internazionali</t>
  </si>
  <si>
    <t xml:space="preserve">         5) Contributi da Università</t>
  </si>
  <si>
    <t xml:space="preserve">         6) Contributi da altri (pubblici)</t>
  </si>
  <si>
    <t xml:space="preserve">         7) Contributi da altri (privati)</t>
  </si>
  <si>
    <t xml:space="preserve">    TOTALE II. CONTRIBUTI</t>
  </si>
  <si>
    <t xml:space="preserve">     III. PROVENTI PER ATTIVITA' ASSISTENZIALE</t>
  </si>
  <si>
    <t xml:space="preserve">     IV. PROVENTI PER GESTIONE DIRETTA INTERVENTI PER IL DIRITTO ALLO STUDIO</t>
  </si>
  <si>
    <t xml:space="preserve">     V. ALTRI PROVENTI E RICAVI DIVERSI</t>
  </si>
  <si>
    <t xml:space="preserve">         1) Utilizzo di riserve di Patrimonio Netto derivanti dalla contabilità finanziaria</t>
  </si>
  <si>
    <t xml:space="preserve">         2) Altri proventi e ricavi diversi</t>
  </si>
  <si>
    <t xml:space="preserve">    TOTALE V. ALTRI PROVENTI E RICAVI DIVERSI</t>
  </si>
  <si>
    <t xml:space="preserve">     VI. VARIAZIONE RIMANENZE</t>
  </si>
  <si>
    <t xml:space="preserve">     VII. INCREMENTO DELLE IMMOBILIZZAZIONI PER LAVORI INTERNI</t>
  </si>
  <si>
    <t xml:space="preserve"> TOTALE PROVENTI (A)</t>
  </si>
  <si>
    <t xml:space="preserve"> B) COSTI OPERATIVI</t>
  </si>
  <si>
    <t xml:space="preserve">     VIII. COSTI DEL PERSONALE</t>
  </si>
  <si>
    <t xml:space="preserve">         1) Costi del personale dedicato alla ricerca e alla didattica:</t>
  </si>
  <si>
    <t xml:space="preserve">             a) docenti / ricercatori</t>
  </si>
  <si>
    <t xml:space="preserve">             b) collaborazioni scientifiche (collaboratori, assegnisti, ecc)</t>
  </si>
  <si>
    <t xml:space="preserve">             c) docenti a contratto</t>
  </si>
  <si>
    <t xml:space="preserve">             d) esperti linguistici</t>
  </si>
  <si>
    <t xml:space="preserve">             e) altro personale dedicato alla didattica e alla ricerca</t>
  </si>
  <si>
    <t xml:space="preserve">        TOTALE 1) Costi del personale dedicato alla ricerca e alla didattica:</t>
  </si>
  <si>
    <t xml:space="preserve">         2) Costi del personale dirigente e tecnico amministrativo</t>
  </si>
  <si>
    <t xml:space="preserve">    TOTALE VIII. COSTI DEL PERSONALE</t>
  </si>
  <si>
    <t xml:space="preserve">     IX. COSTI DELLA GESTIONE CORRENTE</t>
  </si>
  <si>
    <t xml:space="preserve">         1) Costi per sostegno agli studenti</t>
  </si>
  <si>
    <t xml:space="preserve">         2) Costi per il diritto allo studio</t>
  </si>
  <si>
    <t xml:space="preserve">         3) Costi per la ricerca e l'attività editoriale</t>
  </si>
  <si>
    <t xml:space="preserve">         4) Trasferimenti a partner di progetti coordinati</t>
  </si>
  <si>
    <t xml:space="preserve">         5) Acquisto materiale consumo per laboratori</t>
  </si>
  <si>
    <t xml:space="preserve">         6) Variazione rimanenze di materiale di consumo per laboratori</t>
  </si>
  <si>
    <t xml:space="preserve">         7) Acquisto di libri, periodici e materiale bibliografico</t>
  </si>
  <si>
    <t xml:space="preserve">         8) Acquisto di servizi e collaborazioni tecnico gestionali</t>
  </si>
  <si>
    <t xml:space="preserve">         9) Acquisto altri materiali</t>
  </si>
  <si>
    <t xml:space="preserve">         10) Variazione delle rimanenze di materiali</t>
  </si>
  <si>
    <t xml:space="preserve">         11) Costi per godimento beni di terzi</t>
  </si>
  <si>
    <t xml:space="preserve">         12) Altri costi</t>
  </si>
  <si>
    <t xml:space="preserve">    TOTALE IX. COSTI DELLA GESTIONE CORRENTE</t>
  </si>
  <si>
    <t xml:space="preserve">     X. AMMORTAMENTI E SVALUTAZIONI</t>
  </si>
  <si>
    <t xml:space="preserve">         1) Ammortamenti immobilizzazioni immateriali</t>
  </si>
  <si>
    <t xml:space="preserve">         2) Ammortamenti immobilizzazioni materiali</t>
  </si>
  <si>
    <t xml:space="preserve">         3) Svalutazione immobilizzazioni</t>
  </si>
  <si>
    <t xml:space="preserve">         4) Svalutazioni dei crediti compresi nell'attivo circolante e nelle disponibilità liquide</t>
  </si>
  <si>
    <t xml:space="preserve">    TOTALE X. AMMORTAMENTI E SVALUTAZIONI</t>
  </si>
  <si>
    <t xml:space="preserve">     XI. ACCANTONAMENTI PER RISCHI E ONERI</t>
  </si>
  <si>
    <t xml:space="preserve">     XII. ONERI DIVERSI DI GESTIONE</t>
  </si>
  <si>
    <t xml:space="preserve"> TOTALE COSTI (B)</t>
  </si>
  <si>
    <t xml:space="preserve"> DIFFERENZA TRA PROVENTI E COSTI OPERATIVI (A - B)</t>
  </si>
  <si>
    <t xml:space="preserve"> C) PROVENTI E ONERI FINANZIARI</t>
  </si>
  <si>
    <t xml:space="preserve">     1) Proventi finanziari</t>
  </si>
  <si>
    <t xml:space="preserve">     2) Interessi ed altri oneri finanziari</t>
  </si>
  <si>
    <t xml:space="preserve">     3) Utili e perdite su cambi</t>
  </si>
  <si>
    <t xml:space="preserve"> TOTALE PROVENTI E ONERI FINANZIARI (C)</t>
  </si>
  <si>
    <t xml:space="preserve"> D) RETTIFICHE DI VALORE DI ATTIVITA' FINANZIARIE</t>
  </si>
  <si>
    <t xml:space="preserve">     1) Rivalutazioni</t>
  </si>
  <si>
    <t xml:space="preserve">     2) Svalutazioni </t>
  </si>
  <si>
    <t xml:space="preserve"> TOTALE RETTIFICHE DI VALORE DI ATTIVITA' FINANZIARIE (D)</t>
  </si>
  <si>
    <t xml:space="preserve"> E) PROVENTI E ONERI STRAORDINARI</t>
  </si>
  <si>
    <t xml:space="preserve">     1) Proventi</t>
  </si>
  <si>
    <t xml:space="preserve">     2) Oneri</t>
  </si>
  <si>
    <t xml:space="preserve"> PROVENTI E ONERI STRAORDINARI (E)</t>
  </si>
  <si>
    <t xml:space="preserve"> F) IMPOSTE SUL REDDITO DELL'ESERCIZIO CORRENTI, DIFFERITE, ANTICIPATE</t>
  </si>
  <si>
    <t xml:space="preserve"> RISULTATO ECONOMICO PRESUNTO</t>
  </si>
  <si>
    <t xml:space="preserve"> UTILIZZO DI RISERVE DI PATRIMONIO NETTO DERIVANTI DALLA CONTABILITA' ECONOMICO PATRIMONIALE</t>
  </si>
  <si>
    <t xml:space="preserve"> RISULTATO A PAREGGIO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</si>
</sst>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DEBF7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1" fillId="2" borderId="3" xfId="0" applyFont="1" applyFill="1" applyBorder="1" applyAlignment="1">
      <alignment horizontal="justify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0" fillId="0" borderId="4" xfId="0" applyBorder="1" applyAlignment="1">
      <alignment wrapText="1"/>
    </xf>
    <xf numFmtId="4" fontId="0" fillId="0" borderId="0" xfId="0" applyNumberFormat="1"/>
    <xf numFmtId="4" fontId="2" fillId="0" borderId="4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4" fontId="1" fillId="2" borderId="4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justify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4" fontId="1" fillId="2" borderId="4" xfId="0" applyNumberFormat="1" applyFont="1" applyFill="1" applyBorder="1" applyAlignment="1">
      <alignment vertical="center" wrapText="1"/>
    </xf>
    <xf numFmtId="0" fontId="0" fillId="3" borderId="0" xfId="0" applyFill="1"/>
    <xf numFmtId="4" fontId="0" fillId="3" borderId="0" xfId="0" applyNumberFormat="1" applyFill="1"/>
    <xf numFmtId="4" fontId="2" fillId="0" borderId="4" xfId="0" applyNumberFormat="1" applyFont="1" applyFill="1" applyBorder="1" applyAlignment="1">
      <alignment horizontal="righ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79"/>
  <sheetViews>
    <sheetView tabSelected="1" topLeftCell="A47" workbookViewId="0">
      <selection activeCell="C47" sqref="C1:C1048576"/>
    </sheetView>
  </sheetViews>
  <sheetFormatPr defaultRowHeight="14.4" x14ac:dyDescent="0.3"/>
  <cols>
    <col min="1" max="1" width="67.5546875" customWidth="1"/>
    <col min="2" max="2" width="42.88671875" customWidth="1"/>
    <col min="3" max="3" width="12.5546875" hidden="1" customWidth="1"/>
    <col min="4" max="4" width="8.88671875" customWidth="1"/>
    <col min="5" max="5" width="12.5546875" customWidth="1"/>
    <col min="6" max="6" width="8.88671875" customWidth="1"/>
  </cols>
  <sheetData>
    <row r="2" spans="1:2" x14ac:dyDescent="0.3">
      <c r="A2" s="1" t="s">
        <v>0</v>
      </c>
      <c r="B2" s="2"/>
    </row>
    <row r="3" spans="1:2" x14ac:dyDescent="0.3">
      <c r="A3" s="3" t="s">
        <v>1</v>
      </c>
      <c r="B3" s="4">
        <v>2022</v>
      </c>
    </row>
    <row r="4" spans="1:2" x14ac:dyDescent="0.3">
      <c r="A4" s="3" t="s">
        <v>2</v>
      </c>
      <c r="B4" s="5"/>
    </row>
    <row r="5" spans="1:2" x14ac:dyDescent="0.3">
      <c r="A5" s="6" t="s">
        <v>3</v>
      </c>
      <c r="B5" s="7"/>
    </row>
    <row r="6" spans="1:2" x14ac:dyDescent="0.3">
      <c r="A6" s="6" t="s">
        <v>4</v>
      </c>
      <c r="B6" s="9">
        <v>13307983.26</v>
      </c>
    </row>
    <row r="7" spans="1:2" x14ac:dyDescent="0.3">
      <c r="A7" s="6" t="s">
        <v>5</v>
      </c>
      <c r="B7" s="9">
        <v>1473859.6</v>
      </c>
    </row>
    <row r="8" spans="1:2" x14ac:dyDescent="0.3">
      <c r="A8" s="6" t="s">
        <v>6</v>
      </c>
      <c r="B8" s="10">
        <v>0</v>
      </c>
    </row>
    <row r="9" spans="1:2" x14ac:dyDescent="0.3">
      <c r="A9" s="6" t="s">
        <v>7</v>
      </c>
      <c r="B9" s="9">
        <v>14781842.859999999</v>
      </c>
    </row>
    <row r="10" spans="1:2" x14ac:dyDescent="0.3">
      <c r="A10" s="6" t="s">
        <v>8</v>
      </c>
      <c r="B10" s="7"/>
    </row>
    <row r="11" spans="1:2" x14ac:dyDescent="0.3">
      <c r="A11" s="6" t="s">
        <v>9</v>
      </c>
      <c r="B11" s="9">
        <v>59660598.960000001</v>
      </c>
    </row>
    <row r="12" spans="1:2" x14ac:dyDescent="0.3">
      <c r="A12" s="6" t="s">
        <v>10</v>
      </c>
      <c r="B12" s="9">
        <v>5943554.9100000001</v>
      </c>
    </row>
    <row r="13" spans="1:2" x14ac:dyDescent="0.3">
      <c r="A13" s="6" t="s">
        <v>11</v>
      </c>
      <c r="B13" s="9">
        <v>426014.49</v>
      </c>
    </row>
    <row r="14" spans="1:2" x14ac:dyDescent="0.3">
      <c r="A14" s="6" t="s">
        <v>12</v>
      </c>
      <c r="B14" s="9">
        <v>5206073.78</v>
      </c>
    </row>
    <row r="15" spans="1:2" x14ac:dyDescent="0.3">
      <c r="A15" s="6" t="s">
        <v>13</v>
      </c>
      <c r="B15" s="10">
        <v>0</v>
      </c>
    </row>
    <row r="16" spans="1:2" x14ac:dyDescent="0.3">
      <c r="A16" s="6" t="s">
        <v>14</v>
      </c>
      <c r="B16" s="9">
        <v>3921544.24</v>
      </c>
    </row>
    <row r="17" spans="1:3" x14ac:dyDescent="0.3">
      <c r="A17" s="6" t="s">
        <v>15</v>
      </c>
      <c r="B17" s="9">
        <v>1060135.8600000001</v>
      </c>
    </row>
    <row r="18" spans="1:3" x14ac:dyDescent="0.3">
      <c r="A18" s="6" t="s">
        <v>16</v>
      </c>
      <c r="B18" s="9">
        <v>76217922.239999995</v>
      </c>
    </row>
    <row r="19" spans="1:3" x14ac:dyDescent="0.3">
      <c r="A19" s="6" t="s">
        <v>17</v>
      </c>
      <c r="B19" s="10">
        <v>0</v>
      </c>
    </row>
    <row r="20" spans="1:3" x14ac:dyDescent="0.3">
      <c r="A20" s="6" t="s">
        <v>18</v>
      </c>
      <c r="B20" s="10">
        <v>0</v>
      </c>
    </row>
    <row r="21" spans="1:3" x14ac:dyDescent="0.3">
      <c r="A21" s="6" t="s">
        <v>19</v>
      </c>
      <c r="B21" s="7"/>
    </row>
    <row r="22" spans="1:3" x14ac:dyDescent="0.3">
      <c r="A22" s="6" t="s">
        <v>20</v>
      </c>
      <c r="B22" s="9">
        <v>929467.17</v>
      </c>
    </row>
    <row r="23" spans="1:3" x14ac:dyDescent="0.3">
      <c r="A23" s="6" t="s">
        <v>21</v>
      </c>
      <c r="B23" s="9">
        <v>377945.06</v>
      </c>
    </row>
    <row r="24" spans="1:3" x14ac:dyDescent="0.3">
      <c r="A24" s="6" t="s">
        <v>22</v>
      </c>
      <c r="B24" s="9">
        <v>1307412.23</v>
      </c>
    </row>
    <row r="25" spans="1:3" x14ac:dyDescent="0.3">
      <c r="A25" s="6" t="s">
        <v>23</v>
      </c>
      <c r="B25" s="10">
        <v>0</v>
      </c>
    </row>
    <row r="26" spans="1:3" x14ac:dyDescent="0.3">
      <c r="A26" s="6" t="s">
        <v>24</v>
      </c>
      <c r="B26" s="10">
        <v>0</v>
      </c>
    </row>
    <row r="27" spans="1:3" x14ac:dyDescent="0.3">
      <c r="A27" s="3" t="s">
        <v>25</v>
      </c>
      <c r="B27" s="11">
        <v>92307177.329999998</v>
      </c>
      <c r="C27" s="8">
        <f>B9+B18+B24</f>
        <v>92307177.329999998</v>
      </c>
    </row>
    <row r="28" spans="1:3" x14ac:dyDescent="0.3">
      <c r="A28" s="12" t="s">
        <v>26</v>
      </c>
      <c r="B28" s="13"/>
    </row>
    <row r="29" spans="1:3" x14ac:dyDescent="0.3">
      <c r="A29" s="6" t="s">
        <v>27</v>
      </c>
      <c r="B29" s="7"/>
    </row>
    <row r="30" spans="1:3" x14ac:dyDescent="0.3">
      <c r="A30" s="6" t="s">
        <v>28</v>
      </c>
      <c r="B30" s="7"/>
    </row>
    <row r="31" spans="1:3" x14ac:dyDescent="0.3">
      <c r="A31" s="6" t="s">
        <v>29</v>
      </c>
      <c r="B31" s="9">
        <v>32829350.350000001</v>
      </c>
    </row>
    <row r="32" spans="1:3" x14ac:dyDescent="0.3">
      <c r="A32" s="6" t="s">
        <v>30</v>
      </c>
      <c r="B32" s="9">
        <v>2192572.3199999998</v>
      </c>
    </row>
    <row r="33" spans="1:5" x14ac:dyDescent="0.3">
      <c r="A33" s="6" t="s">
        <v>31</v>
      </c>
      <c r="B33" s="9">
        <v>45750</v>
      </c>
    </row>
    <row r="34" spans="1:5" x14ac:dyDescent="0.3">
      <c r="A34" s="6" t="s">
        <v>32</v>
      </c>
      <c r="B34" s="9">
        <v>175745.86</v>
      </c>
    </row>
    <row r="35" spans="1:5" x14ac:dyDescent="0.3">
      <c r="A35" s="6" t="s">
        <v>33</v>
      </c>
      <c r="B35" s="9">
        <v>366836.25</v>
      </c>
    </row>
    <row r="36" spans="1:5" x14ac:dyDescent="0.3">
      <c r="A36" s="6" t="s">
        <v>34</v>
      </c>
      <c r="B36" s="9">
        <v>35610254.780000001</v>
      </c>
    </row>
    <row r="37" spans="1:5" x14ac:dyDescent="0.3">
      <c r="A37" s="6" t="s">
        <v>35</v>
      </c>
      <c r="B37" s="9">
        <v>12486504.310000001</v>
      </c>
    </row>
    <row r="38" spans="1:5" x14ac:dyDescent="0.3">
      <c r="A38" s="6" t="s">
        <v>36</v>
      </c>
      <c r="B38" s="18">
        <v>48096759.090000004</v>
      </c>
      <c r="C38" s="16"/>
      <c r="E38" s="8">
        <f>B38+B52+B58+B60</f>
        <v>93570907.219999999</v>
      </c>
    </row>
    <row r="39" spans="1:5" x14ac:dyDescent="0.3">
      <c r="A39" s="6" t="s">
        <v>37</v>
      </c>
      <c r="B39" s="7"/>
    </row>
    <row r="40" spans="1:5" x14ac:dyDescent="0.3">
      <c r="A40" s="6" t="s">
        <v>38</v>
      </c>
      <c r="B40" s="9">
        <v>15457982.130000001</v>
      </c>
    </row>
    <row r="41" spans="1:5" x14ac:dyDescent="0.3">
      <c r="A41" s="6" t="s">
        <v>39</v>
      </c>
      <c r="B41" s="10">
        <v>0</v>
      </c>
    </row>
    <row r="42" spans="1:5" x14ac:dyDescent="0.3">
      <c r="A42" s="6" t="s">
        <v>40</v>
      </c>
      <c r="B42" s="9">
        <v>1144460.76</v>
      </c>
    </row>
    <row r="43" spans="1:5" x14ac:dyDescent="0.3">
      <c r="A43" s="6" t="s">
        <v>41</v>
      </c>
      <c r="B43" s="10">
        <v>0</v>
      </c>
    </row>
    <row r="44" spans="1:5" x14ac:dyDescent="0.3">
      <c r="A44" s="6" t="s">
        <v>42</v>
      </c>
      <c r="B44" s="9">
        <v>5632838.4299999997</v>
      </c>
    </row>
    <row r="45" spans="1:5" x14ac:dyDescent="0.3">
      <c r="A45" s="6" t="s">
        <v>43</v>
      </c>
      <c r="B45" s="10">
        <v>0</v>
      </c>
    </row>
    <row r="46" spans="1:5" x14ac:dyDescent="0.3">
      <c r="A46" s="6" t="s">
        <v>44</v>
      </c>
      <c r="B46" s="9">
        <v>679484.6</v>
      </c>
    </row>
    <row r="47" spans="1:5" x14ac:dyDescent="0.3">
      <c r="A47" s="6" t="s">
        <v>45</v>
      </c>
      <c r="B47" s="9">
        <v>12796915.039999999</v>
      </c>
    </row>
    <row r="48" spans="1:5" x14ac:dyDescent="0.3">
      <c r="A48" s="6" t="s">
        <v>46</v>
      </c>
      <c r="B48" s="9">
        <v>785600.16</v>
      </c>
    </row>
    <row r="49" spans="1:3" x14ac:dyDescent="0.3">
      <c r="A49" s="6" t="s">
        <v>47</v>
      </c>
      <c r="B49" s="10">
        <v>0</v>
      </c>
    </row>
    <row r="50" spans="1:3" x14ac:dyDescent="0.3">
      <c r="A50" s="6" t="s">
        <v>48</v>
      </c>
      <c r="B50" s="9">
        <v>462261.19</v>
      </c>
    </row>
    <row r="51" spans="1:3" x14ac:dyDescent="0.3">
      <c r="A51" s="6" t="s">
        <v>49</v>
      </c>
      <c r="B51" s="9">
        <v>5756174.6600000001</v>
      </c>
    </row>
    <row r="52" spans="1:3" x14ac:dyDescent="0.3">
      <c r="A52" s="6" t="s">
        <v>50</v>
      </c>
      <c r="B52" s="9">
        <v>42715716.969999999</v>
      </c>
    </row>
    <row r="53" spans="1:3" x14ac:dyDescent="0.3">
      <c r="A53" s="6" t="s">
        <v>51</v>
      </c>
      <c r="B53" s="7"/>
    </row>
    <row r="54" spans="1:3" x14ac:dyDescent="0.3">
      <c r="A54" s="6" t="s">
        <v>52</v>
      </c>
      <c r="B54" s="9">
        <v>14521.34</v>
      </c>
    </row>
    <row r="55" spans="1:3" x14ac:dyDescent="0.3">
      <c r="A55" s="6" t="s">
        <v>53</v>
      </c>
      <c r="B55" s="9">
        <v>2334152.4</v>
      </c>
    </row>
    <row r="56" spans="1:3" x14ac:dyDescent="0.3">
      <c r="A56" s="6" t="s">
        <v>54</v>
      </c>
      <c r="B56" s="10">
        <v>0</v>
      </c>
    </row>
    <row r="57" spans="1:3" x14ac:dyDescent="0.3">
      <c r="A57" s="6" t="s">
        <v>55</v>
      </c>
      <c r="B57" s="10">
        <v>0</v>
      </c>
    </row>
    <row r="58" spans="1:3" x14ac:dyDescent="0.3">
      <c r="A58" s="6" t="s">
        <v>56</v>
      </c>
      <c r="B58" s="9">
        <v>2348673.7400000002</v>
      </c>
    </row>
    <row r="59" spans="1:3" x14ac:dyDescent="0.3">
      <c r="A59" s="6" t="s">
        <v>57</v>
      </c>
      <c r="B59" s="10">
        <v>0</v>
      </c>
    </row>
    <row r="60" spans="1:3" x14ac:dyDescent="0.3">
      <c r="A60" s="6" t="s">
        <v>58</v>
      </c>
      <c r="B60" s="9">
        <v>409757.42</v>
      </c>
    </row>
    <row r="61" spans="1:3" x14ac:dyDescent="0.3">
      <c r="A61" s="3" t="s">
        <v>59</v>
      </c>
      <c r="B61" s="11">
        <v>93570907.219999999</v>
      </c>
      <c r="C61" s="16"/>
    </row>
    <row r="62" spans="1:3" x14ac:dyDescent="0.3">
      <c r="A62" s="3" t="s">
        <v>60</v>
      </c>
      <c r="B62" s="11">
        <v>-1263729.8899999999</v>
      </c>
      <c r="C62" s="17">
        <f>C27-B61</f>
        <v>-1263729.8900000006</v>
      </c>
    </row>
    <row r="63" spans="1:3" x14ac:dyDescent="0.3">
      <c r="A63" s="6" t="s">
        <v>61</v>
      </c>
      <c r="B63" s="7"/>
    </row>
    <row r="64" spans="1:3" x14ac:dyDescent="0.3">
      <c r="A64" s="6" t="s">
        <v>62</v>
      </c>
      <c r="B64" s="10">
        <v>500</v>
      </c>
    </row>
    <row r="65" spans="1:3" x14ac:dyDescent="0.3">
      <c r="A65" s="6" t="s">
        <v>63</v>
      </c>
      <c r="B65" s="9">
        <v>157585.76999999999</v>
      </c>
    </row>
    <row r="66" spans="1:3" x14ac:dyDescent="0.3">
      <c r="A66" s="6" t="s">
        <v>64</v>
      </c>
      <c r="B66" s="10">
        <v>0</v>
      </c>
    </row>
    <row r="67" spans="1:3" x14ac:dyDescent="0.3">
      <c r="A67" s="3" t="s">
        <v>65</v>
      </c>
      <c r="B67" s="11">
        <v>-157085.76999999999</v>
      </c>
    </row>
    <row r="68" spans="1:3" x14ac:dyDescent="0.3">
      <c r="A68" s="6" t="s">
        <v>66</v>
      </c>
      <c r="B68" s="7"/>
    </row>
    <row r="69" spans="1:3" x14ac:dyDescent="0.3">
      <c r="A69" s="6" t="s">
        <v>67</v>
      </c>
      <c r="B69" s="10">
        <v>0</v>
      </c>
    </row>
    <row r="70" spans="1:3" x14ac:dyDescent="0.3">
      <c r="A70" s="6" t="s">
        <v>68</v>
      </c>
      <c r="B70" s="10">
        <v>0</v>
      </c>
    </row>
    <row r="71" spans="1:3" x14ac:dyDescent="0.3">
      <c r="A71" s="3" t="s">
        <v>69</v>
      </c>
      <c r="B71" s="14">
        <v>0</v>
      </c>
    </row>
    <row r="72" spans="1:3" x14ac:dyDescent="0.3">
      <c r="A72" s="6" t="s">
        <v>70</v>
      </c>
      <c r="B72" s="7"/>
    </row>
    <row r="73" spans="1:3" x14ac:dyDescent="0.3">
      <c r="A73" s="6" t="s">
        <v>71</v>
      </c>
      <c r="B73" s="10">
        <v>50</v>
      </c>
    </row>
    <row r="74" spans="1:3" x14ac:dyDescent="0.3">
      <c r="A74" s="6" t="s">
        <v>72</v>
      </c>
      <c r="B74" s="9">
        <v>45152.82</v>
      </c>
    </row>
    <row r="75" spans="1:3" x14ac:dyDescent="0.3">
      <c r="A75" s="3" t="s">
        <v>73</v>
      </c>
      <c r="B75" s="15">
        <v>-45102.82</v>
      </c>
    </row>
    <row r="76" spans="1:3" x14ac:dyDescent="0.3">
      <c r="A76" s="6" t="s">
        <v>74</v>
      </c>
      <c r="B76" s="9">
        <v>4207814.75</v>
      </c>
      <c r="C76" s="16"/>
    </row>
    <row r="77" spans="1:3" x14ac:dyDescent="0.3">
      <c r="A77" s="3" t="s">
        <v>75</v>
      </c>
      <c r="B77" s="11">
        <v>-5673733.2300000004</v>
      </c>
      <c r="C77" s="8">
        <f>C62+B67+B75-B76</f>
        <v>-5673733.2300000004</v>
      </c>
    </row>
    <row r="78" spans="1:3" ht="20.399999999999999" x14ac:dyDescent="0.3">
      <c r="A78" s="6" t="s">
        <v>76</v>
      </c>
      <c r="B78" s="9">
        <v>5673733.2300000004</v>
      </c>
    </row>
    <row r="79" spans="1:3" x14ac:dyDescent="0.3">
      <c r="A79" s="3" t="s">
        <v>77</v>
      </c>
      <c r="B79" s="14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c.marseglia</dc:creator>
  <cp:lastModifiedBy>c.marseglia</cp:lastModifiedBy>
  <dcterms:created xsi:type="dcterms:W3CDTF">2021-12-10T07:35:00Z</dcterms:created>
  <dcterms:modified xsi:type="dcterms:W3CDTF">2021-12-10T10:12:12Z</dcterms:modified>
</cp:coreProperties>
</file>