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560" windowHeight="11100" tabRatio="838"/>
  </bookViews>
  <sheets>
    <sheet name="Istruzioni per la compilazione" sheetId="34" r:id="rId1"/>
    <sheet name="Impostazioni calendario" sheetId="5" r:id="rId2"/>
    <sheet name="Riepilogo tsh" sheetId="36" r:id="rId3"/>
    <sheet name="January" sheetId="22" r:id="rId4"/>
    <sheet name="February" sheetId="49" r:id="rId5"/>
    <sheet name="March" sheetId="50" r:id="rId6"/>
    <sheet name="April" sheetId="51" r:id="rId7"/>
    <sheet name="May" sheetId="52" r:id="rId8"/>
    <sheet name="June" sheetId="53" r:id="rId9"/>
    <sheet name="July" sheetId="54" r:id="rId10"/>
    <sheet name="August" sheetId="55" r:id="rId11"/>
    <sheet name="September" sheetId="56" r:id="rId12"/>
    <sheet name="October" sheetId="57" r:id="rId13"/>
    <sheet name="November" sheetId="58" r:id="rId14"/>
    <sheet name="December" sheetId="59" r:id="rId15"/>
  </sheets>
  <definedNames>
    <definedName name="Anno">'Impostazioni calendario'!$F$6</definedName>
    <definedName name="_xlnm.Print_Area" localSheetId="6">April!$A$1:$AU$52</definedName>
    <definedName name="_xlnm.Print_Area" localSheetId="10">August!$A$1:$AU$52</definedName>
    <definedName name="_xlnm.Print_Area" localSheetId="14">December!$A$1:$AU$52</definedName>
    <definedName name="_xlnm.Print_Area" localSheetId="4">February!$A$1:$AU$52</definedName>
    <definedName name="_xlnm.Print_Area" localSheetId="0">'Istruzioni per la compilazione'!$A$1:$G$43</definedName>
    <definedName name="_xlnm.Print_Area" localSheetId="3">January!$A$1:$AU$52</definedName>
    <definedName name="_xlnm.Print_Area" localSheetId="9">July!$A$1:$AU$52</definedName>
    <definedName name="_xlnm.Print_Area" localSheetId="8">June!$A$1:$AU$52</definedName>
    <definedName name="_xlnm.Print_Area" localSheetId="5">March!$A$1:$AU$52</definedName>
    <definedName name="_xlnm.Print_Area" localSheetId="7">May!$A$1:$AU$52</definedName>
    <definedName name="_xlnm.Print_Area" localSheetId="13">November!$A$1:$AU$52</definedName>
    <definedName name="_xlnm.Print_Area" localSheetId="12">October!$A$1:$AU$52</definedName>
    <definedName name="_xlnm.Print_Area" localSheetId="2">'Riepilogo tsh'!$A$20:$AA$69</definedName>
    <definedName name="_xlnm.Print_Area" localSheetId="11">September!$A$1:$AU$52</definedName>
    <definedName name="BoolD" localSheetId="6">IF(April!VarD&gt;48,1,0)</definedName>
    <definedName name="BoolD" localSheetId="10">IF(August!VarD&gt;48,1,0)</definedName>
    <definedName name="BoolD" localSheetId="14">IF(December!VarD&gt;48,1,0)</definedName>
    <definedName name="BoolD" localSheetId="4">IF(February!VarD&gt;48,1,0)</definedName>
    <definedName name="BoolD" localSheetId="3">IF(January!VarD&gt;48,1,0)</definedName>
    <definedName name="BoolD" localSheetId="9">IF(July!VarD&gt;48,1,0)</definedName>
    <definedName name="BoolD" localSheetId="8">IF(June!VarD&gt;48,1,0)</definedName>
    <definedName name="BoolD" localSheetId="5">IF(March!VarD&gt;48,1,0)</definedName>
    <definedName name="BoolD" localSheetId="7">IF(May!VarD&gt;48,1,0)</definedName>
    <definedName name="BoolD" localSheetId="13">IF(November!VarD&gt;48,1,0)</definedName>
    <definedName name="BoolD" localSheetId="12">IF(October!VarD&gt;48,1,0)</definedName>
    <definedName name="BoolD" localSheetId="11">IF(September!VarD&gt;48,1,0)</definedName>
    <definedName name="BoolD">IF(VarD&gt;48,1,0)</definedName>
    <definedName name="Festivita">'Impostazioni calendario'!$J$11:$J$26</definedName>
    <definedName name="FestivitaS">'Impostazioni calendario'!$L$11:$L$12</definedName>
    <definedName name="Pasqua" localSheetId="6">DATE(Anno,3,1) + (April!VarD + April!BoolD + 6 -(MOD((Anno + INT(Anno/4) + April!VarD + April!BoolD + 1),7)))</definedName>
    <definedName name="Pasqua" localSheetId="10">DATE(Anno,3,1) + (August!VarD + August!BoolD + 6 -(MOD((Anno + INT(Anno/4) + August!VarD + August!BoolD + 1),7)))</definedName>
    <definedName name="Pasqua" localSheetId="14">DATE(Anno,3,1) + (December!VarD + December!BoolD + 6 -(MOD((Anno + INT(Anno/4) + December!VarD + December!BoolD + 1),7)))</definedName>
    <definedName name="Pasqua" localSheetId="4">DATE(Anno,3,1) + (February!VarD + February!BoolD + 6 -(MOD((Anno + INT(Anno/4) + February!VarD + February!BoolD + 1),7)))</definedName>
    <definedName name="Pasqua" localSheetId="3">DATE(Anno,3,1) + (January!VarD + January!BoolD + 6 -(MOD((Anno + INT(Anno/4) + January!VarD + January!BoolD + 1),7)))</definedName>
    <definedName name="Pasqua" localSheetId="9">DATE(Anno,3,1) + (July!VarD + July!BoolD + 6 -(MOD((Anno + INT(Anno/4) + July!VarD + July!BoolD + 1),7)))</definedName>
    <definedName name="Pasqua" localSheetId="8">DATE(Anno,3,1) + (June!VarD + June!BoolD + 6 -(MOD((Anno + INT(Anno/4) + June!VarD + June!BoolD + 1),7)))</definedName>
    <definedName name="Pasqua" localSheetId="5">DATE(Anno,3,1) + (March!VarD + March!BoolD + 6 -(MOD((Anno + INT(Anno/4) + March!VarD + March!BoolD + 1),7)))</definedName>
    <definedName name="Pasqua" localSheetId="7">DATE(Anno,3,1) + (May!VarD + May!BoolD + 6 -(MOD((Anno + INT(Anno/4) + May!VarD + May!BoolD + 1),7)))</definedName>
    <definedName name="Pasqua" localSheetId="13">DATE(Anno,3,1) + (November!VarD + November!BoolD + 6 -(MOD((Anno + INT(Anno/4) + November!VarD + November!BoolD + 1),7)))</definedName>
    <definedName name="Pasqua" localSheetId="12">DATE(Anno,3,1) + (October!VarD + October!BoolD + 6 -(MOD((Anno + INT(Anno/4) + October!VarD + October!BoolD + 1),7)))</definedName>
    <definedName name="Pasqua" localSheetId="11">DATE(Anno,3,1) + (September!VarD + September!BoolD + 6 -(MOD((Anno + INT(Anno/4) + September!VarD + September!BoolD + 1),7)))</definedName>
    <definedName name="Pasqua">DATE(Anno,3,1) + (VarD + BoolD + 6 -(MOD((Anno + INT(Anno/4) + VarD + BoolD + 1),7)))</definedName>
    <definedName name="Patrono">'Impostazioni calendario'!$J$12</definedName>
    <definedName name="settimana1_1" localSheetId="6">April!$B$10:$B$32</definedName>
    <definedName name="settimana1_1" localSheetId="10">August!$B$10:$B$32</definedName>
    <definedName name="settimana1_1" localSheetId="14">December!$B$10:$B$32</definedName>
    <definedName name="settimana1_1" localSheetId="4">February!$B$10:$B$32</definedName>
    <definedName name="settimana1_1" localSheetId="3">January!$B$10:$B$32</definedName>
    <definedName name="settimana1_1" localSheetId="9">July!$B$10:$B$32</definedName>
    <definedName name="settimana1_1" localSheetId="8">June!$B$10:$B$32</definedName>
    <definedName name="settimana1_1" localSheetId="5">March!$B$10:$B$32</definedName>
    <definedName name="settimana1_1" localSheetId="7">May!$B$10:$B$32</definedName>
    <definedName name="settimana1_1" localSheetId="13">November!$B$10:$B$32</definedName>
    <definedName name="settimana1_1" localSheetId="12">October!$B$10:$B$32</definedName>
    <definedName name="settimana1_1" localSheetId="11">September!$B$10:$B$32</definedName>
    <definedName name="settimana1_1">#REF!</definedName>
    <definedName name="settimana1_2" localSheetId="6">April!#REF!</definedName>
    <definedName name="settimana1_2" localSheetId="10">August!#REF!</definedName>
    <definedName name="settimana1_2" localSheetId="14">December!#REF!</definedName>
    <definedName name="settimana1_2" localSheetId="4">February!#REF!</definedName>
    <definedName name="settimana1_2" localSheetId="3">January!#REF!</definedName>
    <definedName name="settimana1_2" localSheetId="9">July!#REF!</definedName>
    <definedName name="settimana1_2" localSheetId="8">June!#REF!</definedName>
    <definedName name="settimana1_2" localSheetId="5">March!#REF!</definedName>
    <definedName name="settimana1_2" localSheetId="7">May!#REF!</definedName>
    <definedName name="settimana1_2" localSheetId="13">November!#REF!</definedName>
    <definedName name="settimana1_2" localSheetId="12">October!#REF!</definedName>
    <definedName name="settimana1_2" localSheetId="11">September!#REF!</definedName>
    <definedName name="settimana1_2">#REF!</definedName>
    <definedName name="settimana1_3" localSheetId="6">April!#REF!</definedName>
    <definedName name="settimana1_3" localSheetId="10">August!#REF!</definedName>
    <definedName name="settimana1_3" localSheetId="14">December!#REF!</definedName>
    <definedName name="settimana1_3" localSheetId="4">February!#REF!</definedName>
    <definedName name="settimana1_3" localSheetId="3">January!#REF!</definedName>
    <definedName name="settimana1_3" localSheetId="9">July!#REF!</definedName>
    <definedName name="settimana1_3" localSheetId="8">June!#REF!</definedName>
    <definedName name="settimana1_3" localSheetId="5">March!#REF!</definedName>
    <definedName name="settimana1_3" localSheetId="7">May!#REF!</definedName>
    <definedName name="settimana1_3" localSheetId="13">November!#REF!</definedName>
    <definedName name="settimana1_3" localSheetId="12">October!#REF!</definedName>
    <definedName name="settimana1_3" localSheetId="11">September!#REF!</definedName>
    <definedName name="settimana1_3">#REF!</definedName>
    <definedName name="settimana1_4" localSheetId="6">April!#REF!</definedName>
    <definedName name="settimana1_4" localSheetId="10">August!#REF!</definedName>
    <definedName name="settimana1_4" localSheetId="14">December!#REF!</definedName>
    <definedName name="settimana1_4" localSheetId="4">February!#REF!</definedName>
    <definedName name="settimana1_4" localSheetId="3">January!#REF!</definedName>
    <definedName name="settimana1_4" localSheetId="9">July!#REF!</definedName>
    <definedName name="settimana1_4" localSheetId="8">June!#REF!</definedName>
    <definedName name="settimana1_4" localSheetId="5">March!#REF!</definedName>
    <definedName name="settimana1_4" localSheetId="7">May!#REF!</definedName>
    <definedName name="settimana1_4" localSheetId="13">November!#REF!</definedName>
    <definedName name="settimana1_4" localSheetId="12">October!#REF!</definedName>
    <definedName name="settimana1_4" localSheetId="11">September!#REF!</definedName>
    <definedName name="settimana1_4">#REF!</definedName>
    <definedName name="settimana1_5" localSheetId="6">April!#REF!</definedName>
    <definedName name="settimana1_5" localSheetId="10">August!#REF!</definedName>
    <definedName name="settimana1_5" localSheetId="14">December!#REF!</definedName>
    <definedName name="settimana1_5" localSheetId="4">February!#REF!</definedName>
    <definedName name="settimana1_5" localSheetId="3">January!#REF!</definedName>
    <definedName name="settimana1_5" localSheetId="9">July!#REF!</definedName>
    <definedName name="settimana1_5" localSheetId="8">June!#REF!</definedName>
    <definedName name="settimana1_5" localSheetId="5">March!#REF!</definedName>
    <definedName name="settimana1_5" localSheetId="7">May!#REF!</definedName>
    <definedName name="settimana1_5" localSheetId="13">November!#REF!</definedName>
    <definedName name="settimana1_5" localSheetId="12">October!#REF!</definedName>
    <definedName name="settimana1_5" localSheetId="11">September!#REF!</definedName>
    <definedName name="settimana1_5">#REF!</definedName>
    <definedName name="settimana1_6" localSheetId="6">April!#REF!</definedName>
    <definedName name="settimana1_6" localSheetId="10">August!#REF!</definedName>
    <definedName name="settimana1_6" localSheetId="14">December!#REF!</definedName>
    <definedName name="settimana1_6" localSheetId="4">February!#REF!</definedName>
    <definedName name="settimana1_6" localSheetId="3">January!#REF!</definedName>
    <definedName name="settimana1_6" localSheetId="9">July!#REF!</definedName>
    <definedName name="settimana1_6" localSheetId="8">June!#REF!</definedName>
    <definedName name="settimana1_6" localSheetId="5">March!#REF!</definedName>
    <definedName name="settimana1_6" localSheetId="7">May!#REF!</definedName>
    <definedName name="settimana1_6" localSheetId="13">November!#REF!</definedName>
    <definedName name="settimana1_6" localSheetId="12">October!#REF!</definedName>
    <definedName name="settimana1_6" localSheetId="11">September!#REF!</definedName>
    <definedName name="settimana1_6">#REF!</definedName>
    <definedName name="VarD" localSheetId="6">MOD(((255-(11*MOD(Anno,19)))-21),30)+21</definedName>
    <definedName name="VarD" localSheetId="10">MOD(((255-(11*MOD(Anno,19)))-21),30)+21</definedName>
    <definedName name="VarD" localSheetId="14">MOD(((255-(11*MOD(Anno,19)))-21),30)+21</definedName>
    <definedName name="VarD" localSheetId="4">MOD(((255-(11*MOD(Anno,19)))-21),30)+21</definedName>
    <definedName name="VarD" localSheetId="3">MOD(((255-(11*MOD(Anno,19)))-21),30)+21</definedName>
    <definedName name="VarD" localSheetId="9">MOD(((255-(11*MOD(Anno,19)))-21),30)+21</definedName>
    <definedName name="VarD" localSheetId="8">MOD(((255-(11*MOD(Anno,19)))-21),30)+21</definedName>
    <definedName name="VarD" localSheetId="5">MOD(((255-(11*MOD(Anno,19)))-21),30)+21</definedName>
    <definedName name="VarD" localSheetId="7">MOD(((255-(11*MOD(Anno,19)))-21),30)+21</definedName>
    <definedName name="VarD" localSheetId="13">MOD(((255-(11*MOD(Anno,19)))-21),30)+21</definedName>
    <definedName name="VarD" localSheetId="12">MOD(((255-(11*MOD(Anno,19)))-21),30)+21</definedName>
    <definedName name="VarD" localSheetId="11">MOD(((255-(11*MOD(Anno,19)))-21),30)+21</definedName>
    <definedName name="VarD">MOD(((255-(11*MOD(Anno,19)))-21),30)+21</definedName>
  </definedNames>
  <calcPr calcId="114210"/>
  <webPublishing css="0" codePage="1252"/>
</workbook>
</file>

<file path=xl/calcChain.xml><?xml version="1.0" encoding="utf-8"?>
<calcChain xmlns="http://schemas.openxmlformats.org/spreadsheetml/2006/main">
  <c r="H69" i="36"/>
  <c r="B57"/>
  <c r="D57"/>
  <c r="F57"/>
  <c r="H57"/>
  <c r="J57"/>
  <c r="L57"/>
  <c r="N57"/>
  <c r="P57"/>
  <c r="R57"/>
  <c r="T57"/>
  <c r="V57"/>
  <c r="X57"/>
  <c r="Z57"/>
  <c r="B8"/>
  <c r="B68"/>
  <c r="H68"/>
  <c r="H67"/>
  <c r="B10" i="59"/>
  <c r="B10" i="58"/>
  <c r="B10" i="57"/>
  <c r="B10" i="56"/>
  <c r="B10" i="55"/>
  <c r="B10" i="54"/>
  <c r="B10" i="53"/>
  <c r="B10" i="52"/>
  <c r="B10" i="51"/>
  <c r="B10" i="50"/>
  <c r="B10" i="49"/>
  <c r="C50" i="59"/>
  <c r="D47"/>
  <c r="D46"/>
  <c r="D45"/>
  <c r="D44"/>
  <c r="D43"/>
  <c r="AU40"/>
  <c r="X56" i="36"/>
  <c r="AU39" i="59"/>
  <c r="X55" i="36"/>
  <c r="AU38" i="59"/>
  <c r="X54" i="36"/>
  <c r="AU37" i="59"/>
  <c r="X53" i="36"/>
  <c r="B37" i="59"/>
  <c r="AU36"/>
  <c r="X52" i="36"/>
  <c r="B36" i="59"/>
  <c r="AU35"/>
  <c r="X51" i="36"/>
  <c r="B35" i="59"/>
  <c r="AU34"/>
  <c r="X50" i="36"/>
  <c r="B34" i="59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B33"/>
  <c r="AU32"/>
  <c r="X48" i="36"/>
  <c r="B32" i="59"/>
  <c r="AU31"/>
  <c r="X47" i="36"/>
  <c r="B31" i="59"/>
  <c r="AU30"/>
  <c r="X46" i="36"/>
  <c r="B30" i="59"/>
  <c r="AU29"/>
  <c r="X45" i="36"/>
  <c r="B29" i="59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B28"/>
  <c r="AU27"/>
  <c r="X43" i="36"/>
  <c r="B27" i="59"/>
  <c r="AU26"/>
  <c r="X42" i="36"/>
  <c r="B26" i="59"/>
  <c r="AU25"/>
  <c r="X41" i="36"/>
  <c r="B25" i="59"/>
  <c r="AU24"/>
  <c r="X40" i="36"/>
  <c r="B24" i="59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B23"/>
  <c r="AU22"/>
  <c r="X38" i="36"/>
  <c r="B22" i="59"/>
  <c r="AU21"/>
  <c r="X37" i="36"/>
  <c r="B21" i="59"/>
  <c r="AU20"/>
  <c r="X36" i="36"/>
  <c r="B20" i="59"/>
  <c r="AU19"/>
  <c r="X35" i="36"/>
  <c r="B19" i="59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B18"/>
  <c r="AU17"/>
  <c r="X33" i="36"/>
  <c r="B17" i="59"/>
  <c r="AU16"/>
  <c r="X32" i="36"/>
  <c r="B16" i="59"/>
  <c r="AU15"/>
  <c r="X31" i="36"/>
  <c r="B15" i="59"/>
  <c r="AU14"/>
  <c r="X30" i="36"/>
  <c r="B14" i="59"/>
  <c r="AT13"/>
  <c r="AT41"/>
  <c r="AS13"/>
  <c r="AR13"/>
  <c r="AR41"/>
  <c r="AQ13"/>
  <c r="AP13"/>
  <c r="AP41"/>
  <c r="AO13"/>
  <c r="AN13"/>
  <c r="AN41"/>
  <c r="AM13"/>
  <c r="AL13"/>
  <c r="AL41"/>
  <c r="AK13"/>
  <c r="AJ13"/>
  <c r="AJ41"/>
  <c r="AI13"/>
  <c r="AH13"/>
  <c r="AH41"/>
  <c r="AG13"/>
  <c r="AF13"/>
  <c r="AF41"/>
  <c r="AE13"/>
  <c r="AD13"/>
  <c r="AD41"/>
  <c r="AC13"/>
  <c r="AB13"/>
  <c r="AB41"/>
  <c r="AA13"/>
  <c r="Z13"/>
  <c r="Z41"/>
  <c r="Y13"/>
  <c r="X13"/>
  <c r="X41"/>
  <c r="W13"/>
  <c r="V13"/>
  <c r="V41"/>
  <c r="U13"/>
  <c r="T13"/>
  <c r="T41"/>
  <c r="S13"/>
  <c r="R13"/>
  <c r="R41"/>
  <c r="Q13"/>
  <c r="P13"/>
  <c r="P41"/>
  <c r="O13"/>
  <c r="N13"/>
  <c r="N41"/>
  <c r="M13"/>
  <c r="L13"/>
  <c r="L41"/>
  <c r="K13"/>
  <c r="J13"/>
  <c r="J41"/>
  <c r="I13"/>
  <c r="H13"/>
  <c r="H41"/>
  <c r="G13"/>
  <c r="F13"/>
  <c r="E13"/>
  <c r="B13"/>
  <c r="AU12"/>
  <c r="X28" i="36"/>
  <c r="B12" i="59"/>
  <c r="Z7"/>
  <c r="C7"/>
  <c r="Z5"/>
  <c r="G5"/>
  <c r="AD50"/>
  <c r="Z3"/>
  <c r="G3"/>
  <c r="AF2"/>
  <c r="AG3"/>
  <c r="AH3"/>
  <c r="F11"/>
  <c r="Z1"/>
  <c r="G1"/>
  <c r="C50" i="58"/>
  <c r="D47"/>
  <c r="D46"/>
  <c r="D45"/>
  <c r="D44"/>
  <c r="D43"/>
  <c r="AU40"/>
  <c r="V56" i="36"/>
  <c r="AU39" i="58"/>
  <c r="V55" i="36"/>
  <c r="AU38" i="58"/>
  <c r="V54" i="36"/>
  <c r="AU37" i="58"/>
  <c r="V53" i="36"/>
  <c r="B37" i="58"/>
  <c r="AU36"/>
  <c r="V52" i="36"/>
  <c r="B36" i="58"/>
  <c r="AU35"/>
  <c r="V51" i="36"/>
  <c r="B35" i="58"/>
  <c r="AU34"/>
  <c r="V50" i="36"/>
  <c r="B34" i="58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B33"/>
  <c r="AU32"/>
  <c r="V48" i="36"/>
  <c r="B32" i="58"/>
  <c r="AU31"/>
  <c r="V47" i="36"/>
  <c r="B31" i="58"/>
  <c r="AU30"/>
  <c r="V46" i="36"/>
  <c r="B30" i="58"/>
  <c r="AU29"/>
  <c r="V45" i="36"/>
  <c r="B29" i="5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B28"/>
  <c r="AU27"/>
  <c r="V43" i="36"/>
  <c r="B27" i="58"/>
  <c r="AU26"/>
  <c r="V42" i="36"/>
  <c r="B26" i="58"/>
  <c r="AU25"/>
  <c r="V41" i="36"/>
  <c r="B25" i="58"/>
  <c r="AU24"/>
  <c r="V40" i="36"/>
  <c r="B24" i="58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B23"/>
  <c r="AU22"/>
  <c r="V38" i="36"/>
  <c r="B22" i="58"/>
  <c r="AU21"/>
  <c r="V37" i="36"/>
  <c r="B21" i="58"/>
  <c r="AU20"/>
  <c r="V36" i="36"/>
  <c r="B20" i="58"/>
  <c r="AU19"/>
  <c r="V35" i="36"/>
  <c r="B19" i="58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B18"/>
  <c r="AU17"/>
  <c r="V33" i="36"/>
  <c r="B17" i="58"/>
  <c r="AU16"/>
  <c r="V32" i="36"/>
  <c r="B16" i="58"/>
  <c r="AU15"/>
  <c r="V31" i="36"/>
  <c r="B15" i="58"/>
  <c r="AU14"/>
  <c r="V30" i="36"/>
  <c r="B14" i="58"/>
  <c r="AT13"/>
  <c r="AS13"/>
  <c r="AS41"/>
  <c r="AR13"/>
  <c r="AQ13"/>
  <c r="AQ41"/>
  <c r="AP13"/>
  <c r="AO13"/>
  <c r="AO41"/>
  <c r="AN13"/>
  <c r="AM13"/>
  <c r="AM41"/>
  <c r="AL13"/>
  <c r="AK13"/>
  <c r="AK41"/>
  <c r="AJ13"/>
  <c r="AI13"/>
  <c r="AI41"/>
  <c r="AH13"/>
  <c r="AG13"/>
  <c r="AG41"/>
  <c r="AF13"/>
  <c r="AE13"/>
  <c r="AE41"/>
  <c r="AD13"/>
  <c r="AC13"/>
  <c r="AC41"/>
  <c r="AB13"/>
  <c r="AA13"/>
  <c r="AA41"/>
  <c r="Z13"/>
  <c r="Y13"/>
  <c r="Y41"/>
  <c r="X13"/>
  <c r="W13"/>
  <c r="W41"/>
  <c r="V13"/>
  <c r="U13"/>
  <c r="U41"/>
  <c r="T13"/>
  <c r="S13"/>
  <c r="S41"/>
  <c r="R13"/>
  <c r="Q13"/>
  <c r="Q41"/>
  <c r="P13"/>
  <c r="O13"/>
  <c r="O41"/>
  <c r="N13"/>
  <c r="M13"/>
  <c r="M41"/>
  <c r="L13"/>
  <c r="K13"/>
  <c r="K41"/>
  <c r="J13"/>
  <c r="I13"/>
  <c r="I41"/>
  <c r="H13"/>
  <c r="G13"/>
  <c r="G41"/>
  <c r="F13"/>
  <c r="E13"/>
  <c r="E41"/>
  <c r="B13"/>
  <c r="AU12"/>
  <c r="V28" i="36"/>
  <c r="B12" i="58"/>
  <c r="Z7"/>
  <c r="C7"/>
  <c r="Z5"/>
  <c r="G5"/>
  <c r="AD50"/>
  <c r="Z3"/>
  <c r="G3"/>
  <c r="AF2"/>
  <c r="AG3"/>
  <c r="AH3"/>
  <c r="Z1"/>
  <c r="G1"/>
  <c r="C50" i="57"/>
  <c r="D47"/>
  <c r="D46"/>
  <c r="D45"/>
  <c r="D44"/>
  <c r="D43"/>
  <c r="AU40"/>
  <c r="T56" i="36"/>
  <c r="AU39" i="57"/>
  <c r="T55" i="36"/>
  <c r="AU38" i="57"/>
  <c r="T54" i="36"/>
  <c r="AU37" i="57"/>
  <c r="T53" i="36"/>
  <c r="B37" i="57"/>
  <c r="AU36"/>
  <c r="T52" i="36"/>
  <c r="B36" i="57"/>
  <c r="AU35"/>
  <c r="T51" i="36"/>
  <c r="B35" i="57"/>
  <c r="AU34"/>
  <c r="T50" i="36"/>
  <c r="B34" i="57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B33"/>
  <c r="AU32"/>
  <c r="T48" i="36"/>
  <c r="B32" i="57"/>
  <c r="AU31"/>
  <c r="T47" i="36"/>
  <c r="B31" i="57"/>
  <c r="AU30"/>
  <c r="T46" i="36"/>
  <c r="B30" i="57"/>
  <c r="AU29"/>
  <c r="T45" i="36"/>
  <c r="B29" i="57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B28"/>
  <c r="AU27"/>
  <c r="T43" i="36"/>
  <c r="B27" i="57"/>
  <c r="AU26"/>
  <c r="T42" i="36"/>
  <c r="B26" i="57"/>
  <c r="AU25"/>
  <c r="T41" i="36"/>
  <c r="B25" i="57"/>
  <c r="AU24"/>
  <c r="T40" i="36"/>
  <c r="B24" i="57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B23"/>
  <c r="AU22"/>
  <c r="T38" i="36"/>
  <c r="B22" i="57"/>
  <c r="AU21"/>
  <c r="T37" i="36"/>
  <c r="B21" i="57"/>
  <c r="AU20"/>
  <c r="T36" i="36"/>
  <c r="B20" i="57"/>
  <c r="AU19"/>
  <c r="T35" i="36"/>
  <c r="B19" i="57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B18"/>
  <c r="AU17"/>
  <c r="T33" i="36"/>
  <c r="B17" i="57"/>
  <c r="AU16"/>
  <c r="T32" i="36"/>
  <c r="B16" i="57"/>
  <c r="AU15"/>
  <c r="T31" i="36"/>
  <c r="B15" i="57"/>
  <c r="AU14"/>
  <c r="T30" i="36"/>
  <c r="B14" i="57"/>
  <c r="AT13"/>
  <c r="AT41"/>
  <c r="AS13"/>
  <c r="AR13"/>
  <c r="AR41"/>
  <c r="AQ13"/>
  <c r="AP13"/>
  <c r="AP41"/>
  <c r="AO13"/>
  <c r="AN13"/>
  <c r="AN41"/>
  <c r="AM13"/>
  <c r="AL13"/>
  <c r="AL41"/>
  <c r="AK13"/>
  <c r="AJ13"/>
  <c r="AJ41"/>
  <c r="AI13"/>
  <c r="AH13"/>
  <c r="AH41"/>
  <c r="AG13"/>
  <c r="AF13"/>
  <c r="AF41"/>
  <c r="AE13"/>
  <c r="AD13"/>
  <c r="AD41"/>
  <c r="AC13"/>
  <c r="AB13"/>
  <c r="AB41"/>
  <c r="AA13"/>
  <c r="Z13"/>
  <c r="Z41"/>
  <c r="Y13"/>
  <c r="X13"/>
  <c r="X41"/>
  <c r="W13"/>
  <c r="V13"/>
  <c r="V41"/>
  <c r="U13"/>
  <c r="T13"/>
  <c r="T41"/>
  <c r="S13"/>
  <c r="R13"/>
  <c r="R41"/>
  <c r="Q13"/>
  <c r="P13"/>
  <c r="P41"/>
  <c r="O13"/>
  <c r="N13"/>
  <c r="N41"/>
  <c r="M13"/>
  <c r="L13"/>
  <c r="L41"/>
  <c r="K13"/>
  <c r="J13"/>
  <c r="J41"/>
  <c r="I13"/>
  <c r="H13"/>
  <c r="H41"/>
  <c r="G13"/>
  <c r="F13"/>
  <c r="E13"/>
  <c r="B13"/>
  <c r="AU12"/>
  <c r="T28" i="36"/>
  <c r="B12" i="57"/>
  <c r="Z7"/>
  <c r="C7"/>
  <c r="Z5"/>
  <c r="G5"/>
  <c r="AD50"/>
  <c r="Z3"/>
  <c r="G3"/>
  <c r="AF2"/>
  <c r="AG3"/>
  <c r="Z1"/>
  <c r="G1"/>
  <c r="C50" i="56"/>
  <c r="D47"/>
  <c r="D46"/>
  <c r="D45"/>
  <c r="D44"/>
  <c r="D43"/>
  <c r="AU40"/>
  <c r="R56" i="36"/>
  <c r="AU39" i="56"/>
  <c r="R55" i="36"/>
  <c r="AU38" i="56"/>
  <c r="R54" i="36"/>
  <c r="AU37" i="56"/>
  <c r="R53" i="36"/>
  <c r="B37" i="56"/>
  <c r="AU36"/>
  <c r="R52" i="36"/>
  <c r="B36" i="56"/>
  <c r="AU35"/>
  <c r="R51" i="36"/>
  <c r="B35" i="56"/>
  <c r="AU34"/>
  <c r="R50" i="36"/>
  <c r="B34" i="56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AU33"/>
  <c r="R49" i="36"/>
  <c r="B33" i="56"/>
  <c r="AU32"/>
  <c r="R48" i="36"/>
  <c r="B32" i="56"/>
  <c r="AU31"/>
  <c r="R47" i="36"/>
  <c r="B31" i="56"/>
  <c r="AU30"/>
  <c r="R46" i="36"/>
  <c r="B30" i="56"/>
  <c r="AU29"/>
  <c r="R45" i="36"/>
  <c r="B29" i="56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B28"/>
  <c r="AU27"/>
  <c r="R43" i="36"/>
  <c r="B27" i="56"/>
  <c r="AU26"/>
  <c r="R42" i="36"/>
  <c r="B26" i="56"/>
  <c r="AU25"/>
  <c r="R41" i="36"/>
  <c r="B25" i="56"/>
  <c r="AU24"/>
  <c r="R40" i="36"/>
  <c r="B24" i="56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B23"/>
  <c r="AU22"/>
  <c r="R38" i="36"/>
  <c r="B22" i="56"/>
  <c r="AU21"/>
  <c r="R37" i="36"/>
  <c r="B21" i="56"/>
  <c r="AU20"/>
  <c r="R36" i="36"/>
  <c r="B20" i="56"/>
  <c r="AU19"/>
  <c r="R35" i="36"/>
  <c r="B19" i="56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B18"/>
  <c r="AU17"/>
  <c r="R33" i="36"/>
  <c r="B17" i="56"/>
  <c r="AU16"/>
  <c r="R32" i="36"/>
  <c r="B16" i="56"/>
  <c r="AU15"/>
  <c r="R31" i="36"/>
  <c r="B15" i="56"/>
  <c r="AU14"/>
  <c r="R30" i="36"/>
  <c r="B14" i="56"/>
  <c r="AT13"/>
  <c r="AS13"/>
  <c r="AS41"/>
  <c r="AR13"/>
  <c r="AQ13"/>
  <c r="AQ41"/>
  <c r="AP13"/>
  <c r="AO13"/>
  <c r="AO41"/>
  <c r="AN13"/>
  <c r="AM13"/>
  <c r="AM41"/>
  <c r="AL13"/>
  <c r="AK13"/>
  <c r="AK41"/>
  <c r="AJ13"/>
  <c r="AI13"/>
  <c r="AI41"/>
  <c r="AH13"/>
  <c r="AG13"/>
  <c r="AG41"/>
  <c r="AF13"/>
  <c r="AE13"/>
  <c r="AE41"/>
  <c r="AD13"/>
  <c r="AC13"/>
  <c r="AC41"/>
  <c r="AB13"/>
  <c r="AA13"/>
  <c r="AA41"/>
  <c r="Z13"/>
  <c r="Y13"/>
  <c r="Y41"/>
  <c r="X13"/>
  <c r="W13"/>
  <c r="W41"/>
  <c r="V13"/>
  <c r="U13"/>
  <c r="U41"/>
  <c r="T13"/>
  <c r="S13"/>
  <c r="S41"/>
  <c r="R13"/>
  <c r="Q13"/>
  <c r="Q41"/>
  <c r="P13"/>
  <c r="O13"/>
  <c r="O41"/>
  <c r="N13"/>
  <c r="M13"/>
  <c r="M41"/>
  <c r="L13"/>
  <c r="K13"/>
  <c r="K41"/>
  <c r="J13"/>
  <c r="I13"/>
  <c r="I41"/>
  <c r="H13"/>
  <c r="G13"/>
  <c r="G41"/>
  <c r="F13"/>
  <c r="E13"/>
  <c r="E41"/>
  <c r="B13"/>
  <c r="AU12"/>
  <c r="R28" i="36"/>
  <c r="B12" i="56"/>
  <c r="Z7"/>
  <c r="C7"/>
  <c r="Z5"/>
  <c r="G5"/>
  <c r="AD50"/>
  <c r="Z3"/>
  <c r="G3"/>
  <c r="AF2"/>
  <c r="AG3"/>
  <c r="Z1"/>
  <c r="G1"/>
  <c r="C50" i="55"/>
  <c r="D47"/>
  <c r="D46"/>
  <c r="D45"/>
  <c r="D44"/>
  <c r="D43"/>
  <c r="AU40"/>
  <c r="P56" i="36"/>
  <c r="AU39" i="55"/>
  <c r="P55" i="36"/>
  <c r="AU38" i="55"/>
  <c r="P54" i="36"/>
  <c r="AU37" i="55"/>
  <c r="P53" i="36"/>
  <c r="B37" i="55"/>
  <c r="AU36"/>
  <c r="P52" i="36"/>
  <c r="B36" i="55"/>
  <c r="AU35"/>
  <c r="P51" i="36"/>
  <c r="B35" i="55"/>
  <c r="AU34"/>
  <c r="P50" i="36"/>
  <c r="B34" i="55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B33"/>
  <c r="AU32"/>
  <c r="P48" i="36"/>
  <c r="B32" i="55"/>
  <c r="AU31"/>
  <c r="P47" i="36"/>
  <c r="B31" i="55"/>
  <c r="AU30"/>
  <c r="P46" i="36"/>
  <c r="B30" i="55"/>
  <c r="AU29"/>
  <c r="P45" i="36"/>
  <c r="B29" i="55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B28"/>
  <c r="AU27"/>
  <c r="P43" i="36"/>
  <c r="B27" i="55"/>
  <c r="AU26"/>
  <c r="P42" i="36"/>
  <c r="B26" i="55"/>
  <c r="AU25"/>
  <c r="P41" i="36"/>
  <c r="B25" i="55"/>
  <c r="AU24"/>
  <c r="P40" i="36"/>
  <c r="B24" i="55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B23"/>
  <c r="AU22"/>
  <c r="P38" i="36"/>
  <c r="B22" i="55"/>
  <c r="AU21"/>
  <c r="P37" i="36"/>
  <c r="B21" i="55"/>
  <c r="AU20"/>
  <c r="P36" i="36"/>
  <c r="B20" i="55"/>
  <c r="AU19"/>
  <c r="P35" i="36"/>
  <c r="B19" i="55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B18"/>
  <c r="AU17"/>
  <c r="P33" i="36"/>
  <c r="B17" i="55"/>
  <c r="AU16"/>
  <c r="P32" i="36"/>
  <c r="B16" i="55"/>
  <c r="AU15"/>
  <c r="P31" i="36"/>
  <c r="B15" i="55"/>
  <c r="AU14"/>
  <c r="P30" i="36"/>
  <c r="B14" i="55"/>
  <c r="AT13"/>
  <c r="AT41"/>
  <c r="AS13"/>
  <c r="AR13"/>
  <c r="AR41"/>
  <c r="AQ13"/>
  <c r="AP13"/>
  <c r="AP41"/>
  <c r="AO13"/>
  <c r="AN13"/>
  <c r="AN41"/>
  <c r="AM13"/>
  <c r="AL13"/>
  <c r="AL41"/>
  <c r="AK13"/>
  <c r="AJ13"/>
  <c r="AJ41"/>
  <c r="AI13"/>
  <c r="AH13"/>
  <c r="AH41"/>
  <c r="AG13"/>
  <c r="AF13"/>
  <c r="AF41"/>
  <c r="AE13"/>
  <c r="AD13"/>
  <c r="AD41"/>
  <c r="AC13"/>
  <c r="AB13"/>
  <c r="AB41"/>
  <c r="AA13"/>
  <c r="Z13"/>
  <c r="Z41"/>
  <c r="Y13"/>
  <c r="X13"/>
  <c r="X41"/>
  <c r="W13"/>
  <c r="V13"/>
  <c r="V41"/>
  <c r="U13"/>
  <c r="T13"/>
  <c r="T41"/>
  <c r="S13"/>
  <c r="R13"/>
  <c r="R41"/>
  <c r="Q13"/>
  <c r="P13"/>
  <c r="P41"/>
  <c r="O13"/>
  <c r="N13"/>
  <c r="N41"/>
  <c r="M13"/>
  <c r="L13"/>
  <c r="L41"/>
  <c r="K13"/>
  <c r="J13"/>
  <c r="J41"/>
  <c r="I13"/>
  <c r="H13"/>
  <c r="H41"/>
  <c r="G13"/>
  <c r="F13"/>
  <c r="E13"/>
  <c r="B13"/>
  <c r="AU12"/>
  <c r="P28" i="36"/>
  <c r="B12" i="55"/>
  <c r="Z7"/>
  <c r="C7"/>
  <c r="Z5"/>
  <c r="G5"/>
  <c r="AD50"/>
  <c r="Z3"/>
  <c r="G3"/>
  <c r="AF2"/>
  <c r="AG3"/>
  <c r="Z1"/>
  <c r="G1"/>
  <c r="C50" i="54"/>
  <c r="D47"/>
  <c r="D46"/>
  <c r="D45"/>
  <c r="D44"/>
  <c r="D43"/>
  <c r="AU40"/>
  <c r="N56" i="36"/>
  <c r="AU39" i="54"/>
  <c r="N55" i="36"/>
  <c r="AU38" i="54"/>
  <c r="N54" i="36"/>
  <c r="AU37" i="54"/>
  <c r="N53" i="36"/>
  <c r="B37" i="54"/>
  <c r="AU36"/>
  <c r="N52" i="36"/>
  <c r="B36" i="54"/>
  <c r="AU35"/>
  <c r="N51" i="36"/>
  <c r="B35" i="54"/>
  <c r="AU34"/>
  <c r="N50" i="36"/>
  <c r="B34" i="54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AU33"/>
  <c r="N49" i="36"/>
  <c r="B33" i="54"/>
  <c r="AU32"/>
  <c r="N48" i="36"/>
  <c r="B32" i="54"/>
  <c r="AU31"/>
  <c r="N47" i="36"/>
  <c r="B31" i="54"/>
  <c r="AU30"/>
  <c r="N46" i="36"/>
  <c r="B30" i="54"/>
  <c r="AU29"/>
  <c r="N45" i="36"/>
  <c r="B29" i="54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B28"/>
  <c r="AU27"/>
  <c r="N43" i="36"/>
  <c r="B27" i="54"/>
  <c r="AU26"/>
  <c r="N42" i="36"/>
  <c r="B26" i="54"/>
  <c r="AU25"/>
  <c r="N41" i="36"/>
  <c r="B25" i="54"/>
  <c r="AU24"/>
  <c r="N40" i="36"/>
  <c r="B24" i="54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B23"/>
  <c r="AU22"/>
  <c r="N38" i="36"/>
  <c r="B22" i="54"/>
  <c r="AU21"/>
  <c r="N37" i="36"/>
  <c r="B21" i="54"/>
  <c r="AU20"/>
  <c r="N36" i="36"/>
  <c r="B20" i="54"/>
  <c r="AU19"/>
  <c r="N35" i="36"/>
  <c r="B19" i="54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B18"/>
  <c r="AU17"/>
  <c r="N33" i="36"/>
  <c r="B17" i="54"/>
  <c r="AU16"/>
  <c r="N32" i="36"/>
  <c r="B16" i="54"/>
  <c r="AU15"/>
  <c r="N31" i="36"/>
  <c r="B15" i="54"/>
  <c r="AU14"/>
  <c r="N30" i="36"/>
  <c r="B14" i="54"/>
  <c r="AT13"/>
  <c r="AS13"/>
  <c r="AS41"/>
  <c r="AR13"/>
  <c r="AQ13"/>
  <c r="AQ41"/>
  <c r="AP13"/>
  <c r="AO13"/>
  <c r="AO41"/>
  <c r="AN13"/>
  <c r="AM13"/>
  <c r="AM41"/>
  <c r="AL13"/>
  <c r="AK13"/>
  <c r="AK41"/>
  <c r="AJ13"/>
  <c r="AI13"/>
  <c r="AI41"/>
  <c r="AH13"/>
  <c r="AG13"/>
  <c r="AG41"/>
  <c r="AF13"/>
  <c r="AE13"/>
  <c r="AE41"/>
  <c r="AD13"/>
  <c r="AC13"/>
  <c r="AC41"/>
  <c r="AB13"/>
  <c r="AA13"/>
  <c r="AA41"/>
  <c r="Z13"/>
  <c r="Y13"/>
  <c r="Y41"/>
  <c r="X13"/>
  <c r="W13"/>
  <c r="W41"/>
  <c r="V13"/>
  <c r="U13"/>
  <c r="U41"/>
  <c r="T13"/>
  <c r="S13"/>
  <c r="S41"/>
  <c r="R13"/>
  <c r="Q13"/>
  <c r="Q41"/>
  <c r="P13"/>
  <c r="O13"/>
  <c r="O41"/>
  <c r="N13"/>
  <c r="M13"/>
  <c r="M41"/>
  <c r="L13"/>
  <c r="K13"/>
  <c r="K41"/>
  <c r="J13"/>
  <c r="I13"/>
  <c r="I41"/>
  <c r="H13"/>
  <c r="G13"/>
  <c r="G41"/>
  <c r="F13"/>
  <c r="E13"/>
  <c r="E41"/>
  <c r="B13"/>
  <c r="AU12"/>
  <c r="N28" i="36"/>
  <c r="B12" i="54"/>
  <c r="Z7"/>
  <c r="C7"/>
  <c r="Z5"/>
  <c r="G5"/>
  <c r="AD50"/>
  <c r="Z3"/>
  <c r="G3"/>
  <c r="AF2"/>
  <c r="AG3"/>
  <c r="Z1"/>
  <c r="G1"/>
  <c r="C50" i="53"/>
  <c r="D47"/>
  <c r="D46"/>
  <c r="D45"/>
  <c r="D44"/>
  <c r="D43"/>
  <c r="AU40"/>
  <c r="L56" i="36"/>
  <c r="AU39" i="53"/>
  <c r="L55" i="36"/>
  <c r="AU38" i="53"/>
  <c r="L54" i="36"/>
  <c r="AU37" i="53"/>
  <c r="L53" i="36"/>
  <c r="B37" i="53"/>
  <c r="AU36"/>
  <c r="L52" i="36"/>
  <c r="B36" i="53"/>
  <c r="AU35"/>
  <c r="L51" i="36"/>
  <c r="B35" i="53"/>
  <c r="AU34"/>
  <c r="L50" i="36"/>
  <c r="B34" i="5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B33"/>
  <c r="AU32"/>
  <c r="L48" i="36"/>
  <c r="B32" i="53"/>
  <c r="AU31"/>
  <c r="L47" i="36"/>
  <c r="B31" i="53"/>
  <c r="AU30"/>
  <c r="L46" i="36"/>
  <c r="B30" i="53"/>
  <c r="AU29"/>
  <c r="L45" i="36"/>
  <c r="B29" i="53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B28"/>
  <c r="AU27"/>
  <c r="L43" i="36"/>
  <c r="B27" i="53"/>
  <c r="AU26"/>
  <c r="L42" i="36"/>
  <c r="B26" i="53"/>
  <c r="AU25"/>
  <c r="L41" i="36"/>
  <c r="B25" i="53"/>
  <c r="AU24"/>
  <c r="L40" i="36"/>
  <c r="B24" i="5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B23"/>
  <c r="AU22"/>
  <c r="L38" i="36"/>
  <c r="B22" i="53"/>
  <c r="AU21"/>
  <c r="L37" i="36"/>
  <c r="B21" i="53"/>
  <c r="AU20"/>
  <c r="L36" i="36"/>
  <c r="B20" i="53"/>
  <c r="AU19"/>
  <c r="L35" i="36"/>
  <c r="B19" i="53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B18"/>
  <c r="AU17"/>
  <c r="L33" i="36"/>
  <c r="B17" i="53"/>
  <c r="AU16"/>
  <c r="L32" i="36"/>
  <c r="B16" i="53"/>
  <c r="AU15"/>
  <c r="L31" i="36"/>
  <c r="B15" i="53"/>
  <c r="AU14"/>
  <c r="L30" i="36"/>
  <c r="B14" i="53"/>
  <c r="AT13"/>
  <c r="AT41"/>
  <c r="AS13"/>
  <c r="AR13"/>
  <c r="AR41"/>
  <c r="AQ13"/>
  <c r="AP13"/>
  <c r="AP41"/>
  <c r="AO13"/>
  <c r="AN13"/>
  <c r="AN41"/>
  <c r="AM13"/>
  <c r="AL13"/>
  <c r="AL41"/>
  <c r="AK13"/>
  <c r="AJ13"/>
  <c r="AJ41"/>
  <c r="AI13"/>
  <c r="AH13"/>
  <c r="AH41"/>
  <c r="AG13"/>
  <c r="AF13"/>
  <c r="AF41"/>
  <c r="AE13"/>
  <c r="AD13"/>
  <c r="AD41"/>
  <c r="AC13"/>
  <c r="AB13"/>
  <c r="AB41"/>
  <c r="AA13"/>
  <c r="Z13"/>
  <c r="Z41"/>
  <c r="Y13"/>
  <c r="X13"/>
  <c r="X41"/>
  <c r="W13"/>
  <c r="V13"/>
  <c r="V41"/>
  <c r="U13"/>
  <c r="T13"/>
  <c r="T41"/>
  <c r="S13"/>
  <c r="R13"/>
  <c r="R41"/>
  <c r="Q13"/>
  <c r="P13"/>
  <c r="P41"/>
  <c r="O13"/>
  <c r="N13"/>
  <c r="N41"/>
  <c r="M13"/>
  <c r="L13"/>
  <c r="L41"/>
  <c r="K13"/>
  <c r="J13"/>
  <c r="J41"/>
  <c r="I13"/>
  <c r="H13"/>
  <c r="H41"/>
  <c r="G13"/>
  <c r="F13"/>
  <c r="E13"/>
  <c r="B13"/>
  <c r="AU12"/>
  <c r="L28" i="36"/>
  <c r="B12" i="53"/>
  <c r="Z7"/>
  <c r="C7"/>
  <c r="Z5"/>
  <c r="G5"/>
  <c r="AD50"/>
  <c r="Z3"/>
  <c r="G3"/>
  <c r="AF2"/>
  <c r="AG3"/>
  <c r="Z1"/>
  <c r="G1"/>
  <c r="C50" i="52"/>
  <c r="D47"/>
  <c r="D46"/>
  <c r="D45"/>
  <c r="D44"/>
  <c r="D43"/>
  <c r="AU40"/>
  <c r="J56" i="36"/>
  <c r="AU39" i="52"/>
  <c r="J55" i="36"/>
  <c r="AU38" i="52"/>
  <c r="J54" i="36"/>
  <c r="AU37" i="52"/>
  <c r="J53" i="36"/>
  <c r="B37" i="52"/>
  <c r="AU36"/>
  <c r="J52" i="36"/>
  <c r="B36" i="52"/>
  <c r="AU35"/>
  <c r="J51" i="36"/>
  <c r="B35" i="52"/>
  <c r="AU34"/>
  <c r="J50" i="36"/>
  <c r="B34" i="52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AU33"/>
  <c r="J49" i="36"/>
  <c r="B33" i="52"/>
  <c r="AU32"/>
  <c r="J48" i="36"/>
  <c r="B32" i="52"/>
  <c r="AU31"/>
  <c r="J47" i="36"/>
  <c r="B31" i="52"/>
  <c r="AU30"/>
  <c r="J46" i="36"/>
  <c r="B30" i="52"/>
  <c r="AU29"/>
  <c r="J45" i="36"/>
  <c r="B29" i="52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B28"/>
  <c r="AU27"/>
  <c r="J43" i="36"/>
  <c r="B27" i="52"/>
  <c r="AU26"/>
  <c r="J42" i="36"/>
  <c r="B26" i="52"/>
  <c r="AU25"/>
  <c r="J41" i="36"/>
  <c r="B25" i="52"/>
  <c r="AU24"/>
  <c r="J40" i="36"/>
  <c r="B24" i="52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B23"/>
  <c r="AU22"/>
  <c r="J38" i="36"/>
  <c r="B22" i="52"/>
  <c r="AU21"/>
  <c r="J37" i="36"/>
  <c r="B21" i="52"/>
  <c r="AU20"/>
  <c r="J36" i="36"/>
  <c r="B20" i="52"/>
  <c r="AU19"/>
  <c r="J35" i="36"/>
  <c r="B19" i="52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B18"/>
  <c r="AU17"/>
  <c r="J33" i="36"/>
  <c r="B17" i="52"/>
  <c r="AU16"/>
  <c r="J32" i="36"/>
  <c r="B16" i="52"/>
  <c r="AU15"/>
  <c r="J31" i="36"/>
  <c r="B15" i="52"/>
  <c r="AU14"/>
  <c r="J30" i="36"/>
  <c r="B14" i="52"/>
  <c r="AT13"/>
  <c r="AS13"/>
  <c r="AS41"/>
  <c r="AR13"/>
  <c r="AQ13"/>
  <c r="AQ41"/>
  <c r="AP13"/>
  <c r="AO13"/>
  <c r="AO41"/>
  <c r="AN13"/>
  <c r="AM13"/>
  <c r="AM41"/>
  <c r="AL13"/>
  <c r="AK13"/>
  <c r="AK41"/>
  <c r="AJ13"/>
  <c r="AI13"/>
  <c r="AI41"/>
  <c r="AH13"/>
  <c r="AG13"/>
  <c r="AG41"/>
  <c r="AF13"/>
  <c r="AE13"/>
  <c r="AE41"/>
  <c r="AD13"/>
  <c r="AC13"/>
  <c r="AC41"/>
  <c r="AB13"/>
  <c r="AA13"/>
  <c r="AA41"/>
  <c r="Z13"/>
  <c r="Y13"/>
  <c r="Y41"/>
  <c r="X13"/>
  <c r="W13"/>
  <c r="W41"/>
  <c r="V13"/>
  <c r="U13"/>
  <c r="U41"/>
  <c r="T13"/>
  <c r="S13"/>
  <c r="S41"/>
  <c r="R13"/>
  <c r="Q13"/>
  <c r="Q41"/>
  <c r="P13"/>
  <c r="O13"/>
  <c r="O41"/>
  <c r="N13"/>
  <c r="M13"/>
  <c r="M41"/>
  <c r="L13"/>
  <c r="K13"/>
  <c r="K41"/>
  <c r="J13"/>
  <c r="I13"/>
  <c r="I41"/>
  <c r="H13"/>
  <c r="G13"/>
  <c r="G41"/>
  <c r="F13"/>
  <c r="E13"/>
  <c r="E41"/>
  <c r="B13"/>
  <c r="AU12"/>
  <c r="J28" i="36"/>
  <c r="B12" i="52"/>
  <c r="Z7"/>
  <c r="C7"/>
  <c r="Z5"/>
  <c r="G5"/>
  <c r="AD50"/>
  <c r="Z3"/>
  <c r="G3"/>
  <c r="AF2"/>
  <c r="AG3"/>
  <c r="Z1"/>
  <c r="G1"/>
  <c r="C50" i="51"/>
  <c r="D47"/>
  <c r="D46"/>
  <c r="D45"/>
  <c r="D44"/>
  <c r="D43"/>
  <c r="AU40"/>
  <c r="H56" i="36"/>
  <c r="AU39" i="51"/>
  <c r="H55" i="36"/>
  <c r="AU38" i="51"/>
  <c r="H54" i="36"/>
  <c r="AU37" i="51"/>
  <c r="H53" i="36"/>
  <c r="B37" i="51"/>
  <c r="AU36"/>
  <c r="H52" i="36"/>
  <c r="B36" i="51"/>
  <c r="AU35"/>
  <c r="H51" i="36"/>
  <c r="B35" i="51"/>
  <c r="AU34"/>
  <c r="H50" i="36"/>
  <c r="B34" i="51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B33"/>
  <c r="AU32"/>
  <c r="H48" i="36"/>
  <c r="B32" i="51"/>
  <c r="AU31"/>
  <c r="H47" i="36"/>
  <c r="B31" i="51"/>
  <c r="AU30"/>
  <c r="H46" i="36"/>
  <c r="B30" i="51"/>
  <c r="AU29"/>
  <c r="H45" i="36"/>
  <c r="B29" i="51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B28"/>
  <c r="AU27"/>
  <c r="H43" i="36"/>
  <c r="B27" i="51"/>
  <c r="AU26"/>
  <c r="H42" i="36"/>
  <c r="B26" i="51"/>
  <c r="AU25"/>
  <c r="H41" i="36"/>
  <c r="B25" i="51"/>
  <c r="AU24"/>
  <c r="H40" i="36"/>
  <c r="B24" i="51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B23"/>
  <c r="AU22"/>
  <c r="H38" i="36"/>
  <c r="B22" i="51"/>
  <c r="AU21"/>
  <c r="H37" i="36"/>
  <c r="B21" i="51"/>
  <c r="AU20"/>
  <c r="H36" i="36"/>
  <c r="B20" i="51"/>
  <c r="AU19"/>
  <c r="H35" i="36"/>
  <c r="B19" i="51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B18"/>
  <c r="AU17"/>
  <c r="H33" i="36"/>
  <c r="B17" i="51"/>
  <c r="AU16"/>
  <c r="H32" i="36"/>
  <c r="B16" i="51"/>
  <c r="AU15"/>
  <c r="H31" i="36"/>
  <c r="B15" i="51"/>
  <c r="AU14"/>
  <c r="H30" i="36"/>
  <c r="B14" i="51"/>
  <c r="AT13"/>
  <c r="AT41"/>
  <c r="AS13"/>
  <c r="AR13"/>
  <c r="AR41"/>
  <c r="AQ13"/>
  <c r="AP13"/>
  <c r="AP41"/>
  <c r="AO13"/>
  <c r="AN13"/>
  <c r="AN41"/>
  <c r="AM13"/>
  <c r="AL13"/>
  <c r="AL41"/>
  <c r="AK13"/>
  <c r="AJ13"/>
  <c r="AJ41"/>
  <c r="AI13"/>
  <c r="AH13"/>
  <c r="AH41"/>
  <c r="AG13"/>
  <c r="AF13"/>
  <c r="AF41"/>
  <c r="AE13"/>
  <c r="AD13"/>
  <c r="AD41"/>
  <c r="AC13"/>
  <c r="AB13"/>
  <c r="AB41"/>
  <c r="AA13"/>
  <c r="Z13"/>
  <c r="Z41"/>
  <c r="Y13"/>
  <c r="X13"/>
  <c r="X41"/>
  <c r="W13"/>
  <c r="V13"/>
  <c r="V41"/>
  <c r="U13"/>
  <c r="T13"/>
  <c r="T41"/>
  <c r="S13"/>
  <c r="R13"/>
  <c r="R41"/>
  <c r="Q13"/>
  <c r="P13"/>
  <c r="P41"/>
  <c r="O13"/>
  <c r="N13"/>
  <c r="N41"/>
  <c r="M13"/>
  <c r="L13"/>
  <c r="L41"/>
  <c r="K13"/>
  <c r="J13"/>
  <c r="J41"/>
  <c r="I13"/>
  <c r="H13"/>
  <c r="H41"/>
  <c r="G13"/>
  <c r="F13"/>
  <c r="E13"/>
  <c r="B13"/>
  <c r="AU12"/>
  <c r="H28" i="36"/>
  <c r="B12" i="51"/>
  <c r="Z7"/>
  <c r="C7"/>
  <c r="Z5"/>
  <c r="G5"/>
  <c r="AD50"/>
  <c r="Z3"/>
  <c r="G3"/>
  <c r="AF2"/>
  <c r="AG3"/>
  <c r="AH3"/>
  <c r="Z1"/>
  <c r="G1"/>
  <c r="C50" i="50"/>
  <c r="D47"/>
  <c r="D46"/>
  <c r="D45"/>
  <c r="D44"/>
  <c r="D43"/>
  <c r="AU40"/>
  <c r="F56" i="36"/>
  <c r="AU39" i="50"/>
  <c r="F55" i="36"/>
  <c r="AU38" i="50"/>
  <c r="F54" i="36"/>
  <c r="AU37" i="50"/>
  <c r="F53" i="36"/>
  <c r="B37" i="50"/>
  <c r="AU36"/>
  <c r="F52" i="36"/>
  <c r="B36" i="50"/>
  <c r="AU35"/>
  <c r="F51" i="36"/>
  <c r="B35" i="50"/>
  <c r="AU34"/>
  <c r="F50" i="36"/>
  <c r="B34" i="50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AU33"/>
  <c r="F49" i="36"/>
  <c r="B33" i="50"/>
  <c r="AU32"/>
  <c r="F48" i="36"/>
  <c r="B32" i="50"/>
  <c r="AU31"/>
  <c r="F47" i="36"/>
  <c r="B31" i="50"/>
  <c r="AU30"/>
  <c r="F46" i="36"/>
  <c r="B30" i="50"/>
  <c r="AU29"/>
  <c r="F45" i="36"/>
  <c r="B29" i="50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B28"/>
  <c r="AU27"/>
  <c r="F43" i="36"/>
  <c r="B27" i="50"/>
  <c r="AU26"/>
  <c r="F42" i="36"/>
  <c r="B26" i="50"/>
  <c r="AU25"/>
  <c r="F41" i="36"/>
  <c r="B25" i="50"/>
  <c r="AU24"/>
  <c r="F40" i="36"/>
  <c r="B24" i="50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B23"/>
  <c r="AU22"/>
  <c r="F38" i="36"/>
  <c r="B22" i="50"/>
  <c r="AU21"/>
  <c r="F37" i="36"/>
  <c r="B21" i="50"/>
  <c r="AU20"/>
  <c r="F36" i="36"/>
  <c r="B20" i="50"/>
  <c r="AU19"/>
  <c r="F35" i="36"/>
  <c r="B19" i="50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B18"/>
  <c r="AU17"/>
  <c r="F33" i="36"/>
  <c r="B17" i="50"/>
  <c r="AU16"/>
  <c r="F32" i="36"/>
  <c r="B16" i="50"/>
  <c r="AU15"/>
  <c r="F31" i="36"/>
  <c r="B15" i="50"/>
  <c r="AU14"/>
  <c r="F30" i="36"/>
  <c r="B14" i="50"/>
  <c r="AT13"/>
  <c r="AS13"/>
  <c r="AS41"/>
  <c r="AR13"/>
  <c r="AQ13"/>
  <c r="AQ41"/>
  <c r="AP13"/>
  <c r="AO13"/>
  <c r="AO41"/>
  <c r="AN13"/>
  <c r="AM13"/>
  <c r="AM41"/>
  <c r="AL13"/>
  <c r="AK13"/>
  <c r="AK41"/>
  <c r="AJ13"/>
  <c r="AI13"/>
  <c r="AI41"/>
  <c r="AH13"/>
  <c r="AG13"/>
  <c r="AG41"/>
  <c r="AF13"/>
  <c r="AE13"/>
  <c r="AE41"/>
  <c r="AD13"/>
  <c r="AC13"/>
  <c r="AC41"/>
  <c r="AB13"/>
  <c r="AA13"/>
  <c r="AA41"/>
  <c r="Z13"/>
  <c r="Y13"/>
  <c r="Y41"/>
  <c r="X13"/>
  <c r="W13"/>
  <c r="W41"/>
  <c r="V13"/>
  <c r="U13"/>
  <c r="U41"/>
  <c r="T13"/>
  <c r="S13"/>
  <c r="S41"/>
  <c r="R13"/>
  <c r="Q13"/>
  <c r="Q41"/>
  <c r="P13"/>
  <c r="O13"/>
  <c r="O41"/>
  <c r="N13"/>
  <c r="M13"/>
  <c r="M41"/>
  <c r="L13"/>
  <c r="K13"/>
  <c r="K41"/>
  <c r="J13"/>
  <c r="I13"/>
  <c r="I41"/>
  <c r="H13"/>
  <c r="G13"/>
  <c r="G41"/>
  <c r="F13"/>
  <c r="E13"/>
  <c r="E41"/>
  <c r="B13"/>
  <c r="AU12"/>
  <c r="F28" i="36"/>
  <c r="B12" i="50"/>
  <c r="Z7"/>
  <c r="C7"/>
  <c r="Z5"/>
  <c r="G5"/>
  <c r="AD50"/>
  <c r="Z3"/>
  <c r="G3"/>
  <c r="AF2"/>
  <c r="AG3"/>
  <c r="Z1"/>
  <c r="G1"/>
  <c r="C50" i="49"/>
  <c r="D47"/>
  <c r="D46"/>
  <c r="D45"/>
  <c r="D44"/>
  <c r="D43"/>
  <c r="AU40"/>
  <c r="D56" i="36"/>
  <c r="AU39" i="49"/>
  <c r="D55" i="36"/>
  <c r="AU38" i="49"/>
  <c r="D54" i="36"/>
  <c r="AU37" i="49"/>
  <c r="D53" i="36"/>
  <c r="B37" i="49"/>
  <c r="AU36"/>
  <c r="D52" i="36"/>
  <c r="B36" i="49"/>
  <c r="AU35"/>
  <c r="D51" i="36"/>
  <c r="B35" i="49"/>
  <c r="AU34"/>
  <c r="D50" i="36"/>
  <c r="B34" i="49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B33"/>
  <c r="AU32"/>
  <c r="D48" i="36"/>
  <c r="B32" i="49"/>
  <c r="AU31"/>
  <c r="D47" i="36"/>
  <c r="B31" i="49"/>
  <c r="AU30"/>
  <c r="D46" i="36"/>
  <c r="B30" i="49"/>
  <c r="AU29"/>
  <c r="D45" i="36"/>
  <c r="B29" i="49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B28"/>
  <c r="AU27"/>
  <c r="D43" i="36"/>
  <c r="B27" i="49"/>
  <c r="AU26"/>
  <c r="D42" i="36"/>
  <c r="B26" i="49"/>
  <c r="AU25"/>
  <c r="D41" i="36"/>
  <c r="B25" i="49"/>
  <c r="AU24"/>
  <c r="D40" i="36"/>
  <c r="B24" i="49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B23"/>
  <c r="AU22"/>
  <c r="D38" i="36"/>
  <c r="B22" i="49"/>
  <c r="AU21"/>
  <c r="D37" i="36"/>
  <c r="B21" i="49"/>
  <c r="AU20"/>
  <c r="D36" i="36"/>
  <c r="B20" i="49"/>
  <c r="AU19"/>
  <c r="D35" i="36"/>
  <c r="B19" i="49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B18"/>
  <c r="AU17"/>
  <c r="D33" i="36"/>
  <c r="B17" i="49"/>
  <c r="AU16"/>
  <c r="D32" i="36"/>
  <c r="B16" i="49"/>
  <c r="AU15"/>
  <c r="D31" i="36"/>
  <c r="B15" i="49"/>
  <c r="AU14"/>
  <c r="D30" i="36"/>
  <c r="B14" i="49"/>
  <c r="AT13"/>
  <c r="AT41"/>
  <c r="AS13"/>
  <c r="AR13"/>
  <c r="AR41"/>
  <c r="AQ13"/>
  <c r="AP13"/>
  <c r="AP41"/>
  <c r="AO13"/>
  <c r="AN13"/>
  <c r="AN41"/>
  <c r="AM13"/>
  <c r="AL13"/>
  <c r="AL41"/>
  <c r="AK13"/>
  <c r="AJ13"/>
  <c r="AJ41"/>
  <c r="AI13"/>
  <c r="AH13"/>
  <c r="AH41"/>
  <c r="AG13"/>
  <c r="AF13"/>
  <c r="AF41"/>
  <c r="AE13"/>
  <c r="AD13"/>
  <c r="AD41"/>
  <c r="AC13"/>
  <c r="AB13"/>
  <c r="AB41"/>
  <c r="AA13"/>
  <c r="Z13"/>
  <c r="Z41"/>
  <c r="Y13"/>
  <c r="X13"/>
  <c r="X41"/>
  <c r="W13"/>
  <c r="V13"/>
  <c r="V41"/>
  <c r="U13"/>
  <c r="T13"/>
  <c r="T41"/>
  <c r="S13"/>
  <c r="R13"/>
  <c r="R41"/>
  <c r="Q13"/>
  <c r="P13"/>
  <c r="P41"/>
  <c r="O13"/>
  <c r="N13"/>
  <c r="N41"/>
  <c r="M13"/>
  <c r="L13"/>
  <c r="L41"/>
  <c r="K13"/>
  <c r="J13"/>
  <c r="J41"/>
  <c r="I13"/>
  <c r="H13"/>
  <c r="H41"/>
  <c r="G13"/>
  <c r="F13"/>
  <c r="E13"/>
  <c r="B13"/>
  <c r="AU12"/>
  <c r="D28" i="36"/>
  <c r="B12" i="49"/>
  <c r="Z7"/>
  <c r="C7"/>
  <c r="Z5"/>
  <c r="G5"/>
  <c r="AD50"/>
  <c r="Z3"/>
  <c r="G3"/>
  <c r="AF2"/>
  <c r="AG3"/>
  <c r="Z1"/>
  <c r="G1"/>
  <c r="Z63" i="36"/>
  <c r="Z62"/>
  <c r="Z61"/>
  <c r="U63"/>
  <c r="U62"/>
  <c r="U61"/>
  <c r="P63"/>
  <c r="P62"/>
  <c r="P61"/>
  <c r="K63"/>
  <c r="K62"/>
  <c r="AU33" i="58"/>
  <c r="V49" i="36"/>
  <c r="E41" i="49"/>
  <c r="G41"/>
  <c r="I41"/>
  <c r="K41"/>
  <c r="M41"/>
  <c r="O41"/>
  <c r="Q41"/>
  <c r="S41"/>
  <c r="U41"/>
  <c r="W41"/>
  <c r="Y41"/>
  <c r="AA41"/>
  <c r="AC41"/>
  <c r="AE41"/>
  <c r="AG41"/>
  <c r="AI41"/>
  <c r="AK41"/>
  <c r="AM41"/>
  <c r="AO41"/>
  <c r="AQ41"/>
  <c r="AS41"/>
  <c r="AU33"/>
  <c r="D49" i="36"/>
  <c r="H41" i="50"/>
  <c r="J41"/>
  <c r="L41"/>
  <c r="N41"/>
  <c r="P41"/>
  <c r="R41"/>
  <c r="T41"/>
  <c r="V41"/>
  <c r="X41"/>
  <c r="Z41"/>
  <c r="AB41"/>
  <c r="AD41"/>
  <c r="AF41"/>
  <c r="AH41"/>
  <c r="AJ41"/>
  <c r="AL41"/>
  <c r="AN41"/>
  <c r="AP41"/>
  <c r="AR41"/>
  <c r="AT41"/>
  <c r="E41" i="51"/>
  <c r="G41"/>
  <c r="I41"/>
  <c r="K41"/>
  <c r="M41"/>
  <c r="O41"/>
  <c r="Q41"/>
  <c r="S41"/>
  <c r="U41"/>
  <c r="W41"/>
  <c r="Y41"/>
  <c r="AA41"/>
  <c r="AC41"/>
  <c r="AE41"/>
  <c r="AG41"/>
  <c r="AI41"/>
  <c r="AK41"/>
  <c r="AM41"/>
  <c r="AO41"/>
  <c r="AQ41"/>
  <c r="AS41"/>
  <c r="AU33"/>
  <c r="H49" i="36"/>
  <c r="H41" i="52"/>
  <c r="J41"/>
  <c r="L41"/>
  <c r="N41"/>
  <c r="P41"/>
  <c r="R41"/>
  <c r="T41"/>
  <c r="V41"/>
  <c r="X41"/>
  <c r="Z41"/>
  <c r="AB41"/>
  <c r="AD41"/>
  <c r="AF41"/>
  <c r="AH41"/>
  <c r="AJ41"/>
  <c r="AL41"/>
  <c r="AN41"/>
  <c r="AP41"/>
  <c r="AR41"/>
  <c r="AT41"/>
  <c r="E41" i="53"/>
  <c r="G41"/>
  <c r="I41"/>
  <c r="K41"/>
  <c r="M41"/>
  <c r="O41"/>
  <c r="Q41"/>
  <c r="S41"/>
  <c r="U41"/>
  <c r="W41"/>
  <c r="Y41"/>
  <c r="AA41"/>
  <c r="AC41"/>
  <c r="AE41"/>
  <c r="AG41"/>
  <c r="AI41"/>
  <c r="AK41"/>
  <c r="AM41"/>
  <c r="AO41"/>
  <c r="AQ41"/>
  <c r="AS41"/>
  <c r="AU33"/>
  <c r="L49" i="36"/>
  <c r="H41" i="54"/>
  <c r="J41"/>
  <c r="L41"/>
  <c r="N41"/>
  <c r="P41"/>
  <c r="R41"/>
  <c r="T41"/>
  <c r="V41"/>
  <c r="X41"/>
  <c r="Z41"/>
  <c r="AB41"/>
  <c r="AD41"/>
  <c r="AF41"/>
  <c r="AH41"/>
  <c r="AJ41"/>
  <c r="AL41"/>
  <c r="AN41"/>
  <c r="AP41"/>
  <c r="AR41"/>
  <c r="AT41"/>
  <c r="E41" i="55"/>
  <c r="G41"/>
  <c r="I41"/>
  <c r="K41"/>
  <c r="M41"/>
  <c r="O41"/>
  <c r="Q41"/>
  <c r="S41"/>
  <c r="U41"/>
  <c r="W41"/>
  <c r="Y41"/>
  <c r="AA41"/>
  <c r="AC41"/>
  <c r="AE41"/>
  <c r="AG41"/>
  <c r="AI41"/>
  <c r="AK41"/>
  <c r="AM41"/>
  <c r="AO41"/>
  <c r="AQ41"/>
  <c r="AS41"/>
  <c r="AU33"/>
  <c r="P49" i="36"/>
  <c r="H41" i="56"/>
  <c r="J41"/>
  <c r="L41"/>
  <c r="N41"/>
  <c r="P41"/>
  <c r="R41"/>
  <c r="T41"/>
  <c r="V41"/>
  <c r="X41"/>
  <c r="Z41"/>
  <c r="AB41"/>
  <c r="AD41"/>
  <c r="AF41"/>
  <c r="AH41"/>
  <c r="AJ41"/>
  <c r="AL41"/>
  <c r="AN41"/>
  <c r="AP41"/>
  <c r="AR41"/>
  <c r="AT41"/>
  <c r="E41" i="57"/>
  <c r="G41"/>
  <c r="I41"/>
  <c r="K41"/>
  <c r="M41"/>
  <c r="O41"/>
  <c r="Q41"/>
  <c r="S41"/>
  <c r="U41"/>
  <c r="W41"/>
  <c r="Y41"/>
  <c r="AA41"/>
  <c r="AC41"/>
  <c r="AE41"/>
  <c r="AG41"/>
  <c r="AI41"/>
  <c r="AK41"/>
  <c r="AM41"/>
  <c r="AO41"/>
  <c r="AQ41"/>
  <c r="AS41"/>
  <c r="AU33"/>
  <c r="T49" i="36"/>
  <c r="H41" i="58"/>
  <c r="J41"/>
  <c r="L41"/>
  <c r="N41"/>
  <c r="P41"/>
  <c r="R41"/>
  <c r="T41"/>
  <c r="V41"/>
  <c r="X41"/>
  <c r="Z41"/>
  <c r="AB41"/>
  <c r="AD41"/>
  <c r="AF41"/>
  <c r="AH41"/>
  <c r="AJ41"/>
  <c r="AL41"/>
  <c r="AN41"/>
  <c r="AP41"/>
  <c r="AR41"/>
  <c r="AT41"/>
  <c r="G41" i="59"/>
  <c r="I41"/>
  <c r="K41"/>
  <c r="M41"/>
  <c r="O41"/>
  <c r="Q41"/>
  <c r="S41"/>
  <c r="U41"/>
  <c r="W41"/>
  <c r="Y41"/>
  <c r="AA41"/>
  <c r="AC41"/>
  <c r="AE41"/>
  <c r="AG41"/>
  <c r="AI41"/>
  <c r="AK41"/>
  <c r="AM41"/>
  <c r="AO41"/>
  <c r="AQ41"/>
  <c r="AS41"/>
  <c r="AU33"/>
  <c r="X49" i="36"/>
  <c r="R69"/>
  <c r="N69"/>
  <c r="P69"/>
  <c r="L69"/>
  <c r="P67"/>
  <c r="R67"/>
  <c r="N67"/>
  <c r="AU28" i="59"/>
  <c r="X44" i="36"/>
  <c r="AU23" i="59"/>
  <c r="X39" i="36"/>
  <c r="F41" i="59"/>
  <c r="AU18"/>
  <c r="X34" i="36"/>
  <c r="AU28" i="58"/>
  <c r="V44" i="36"/>
  <c r="AU23" i="58"/>
  <c r="V39" i="36"/>
  <c r="F41" i="58"/>
  <c r="AU41"/>
  <c r="AU18"/>
  <c r="V34" i="36"/>
  <c r="AU28" i="57"/>
  <c r="T44" i="36"/>
  <c r="AU23" i="57"/>
  <c r="T39" i="36"/>
  <c r="F41" i="57"/>
  <c r="AU41"/>
  <c r="AU18"/>
  <c r="T34" i="36"/>
  <c r="AU28" i="56"/>
  <c r="R44" i="36"/>
  <c r="AU23" i="56"/>
  <c r="R39" i="36"/>
  <c r="F41" i="56"/>
  <c r="AU41"/>
  <c r="AU18"/>
  <c r="R34" i="36"/>
  <c r="AU28" i="55"/>
  <c r="P44" i="36"/>
  <c r="AU23" i="55"/>
  <c r="P39" i="36"/>
  <c r="AU28" i="54"/>
  <c r="N44" i="36"/>
  <c r="F41" i="54"/>
  <c r="AU18"/>
  <c r="N34" i="36"/>
  <c r="AU41" i="54"/>
  <c r="AU23"/>
  <c r="N39" i="36"/>
  <c r="F41" i="55"/>
  <c r="AU41"/>
  <c r="AU18"/>
  <c r="P34" i="36"/>
  <c r="AU28" i="53"/>
  <c r="L44" i="36"/>
  <c r="AU23" i="53"/>
  <c r="L39" i="36"/>
  <c r="F41" i="53"/>
  <c r="AU41"/>
  <c r="AU18"/>
  <c r="L34" i="36"/>
  <c r="AU28" i="52"/>
  <c r="J44" i="36"/>
  <c r="AU23" i="52"/>
  <c r="J39" i="36"/>
  <c r="F41" i="52"/>
  <c r="AU41"/>
  <c r="AU18"/>
  <c r="J34" i="36"/>
  <c r="F41" i="51"/>
  <c r="AU18"/>
  <c r="H34" i="36"/>
  <c r="AU41" i="51"/>
  <c r="AU23"/>
  <c r="H39" i="36"/>
  <c r="AU28" i="51"/>
  <c r="H44" i="36"/>
  <c r="AU28" i="50"/>
  <c r="F44" i="36"/>
  <c r="AU23" i="50"/>
  <c r="F39" i="36"/>
  <c r="F41" i="50"/>
  <c r="AU41"/>
  <c r="AU18"/>
  <c r="F34" i="36"/>
  <c r="AU28" i="49"/>
  <c r="D44" i="36"/>
  <c r="AU23" i="49"/>
  <c r="D39" i="36"/>
  <c r="F41" i="49"/>
  <c r="AU41"/>
  <c r="AU18"/>
  <c r="D34" i="36"/>
  <c r="E11" i="57"/>
  <c r="AH3"/>
  <c r="F11" i="58"/>
  <c r="AI3"/>
  <c r="E11"/>
  <c r="AU13"/>
  <c r="V29" i="36"/>
  <c r="AU13" i="57"/>
  <c r="T29" i="36"/>
  <c r="AI3" i="59"/>
  <c r="E11"/>
  <c r="E41"/>
  <c r="AU13"/>
  <c r="X29" i="36"/>
  <c r="E11" i="55"/>
  <c r="AH3"/>
  <c r="AU13"/>
  <c r="P29" i="36"/>
  <c r="AH3" i="56"/>
  <c r="E11"/>
  <c r="AU13"/>
  <c r="R29" i="36"/>
  <c r="AH3" i="54"/>
  <c r="E11"/>
  <c r="AU13"/>
  <c r="N29" i="36"/>
  <c r="F11" i="51"/>
  <c r="AI3"/>
  <c r="E11"/>
  <c r="AU13"/>
  <c r="H29" i="36"/>
  <c r="E11" i="52"/>
  <c r="AH3"/>
  <c r="AU13"/>
  <c r="J29" i="36"/>
  <c r="AH3" i="53"/>
  <c r="E11"/>
  <c r="AU13"/>
  <c r="L29" i="36"/>
  <c r="AH3" i="50"/>
  <c r="E11"/>
  <c r="AU13"/>
  <c r="F29" i="36"/>
  <c r="E11" i="49"/>
  <c r="AH3"/>
  <c r="AU13"/>
  <c r="D29" i="36"/>
  <c r="AU41" i="59"/>
  <c r="AJ3"/>
  <c r="G11"/>
  <c r="AI3" i="57"/>
  <c r="F11"/>
  <c r="AJ3" i="58"/>
  <c r="G11"/>
  <c r="F11" i="56"/>
  <c r="AI3"/>
  <c r="AI3" i="55"/>
  <c r="F11"/>
  <c r="F11" i="54"/>
  <c r="AI3"/>
  <c r="F11" i="53"/>
  <c r="AI3"/>
  <c r="AI3" i="52"/>
  <c r="F11"/>
  <c r="AJ3" i="51"/>
  <c r="G11"/>
  <c r="F11" i="50"/>
  <c r="AI3"/>
  <c r="F11" i="49"/>
  <c r="AI3"/>
  <c r="H11" i="58"/>
  <c r="AK3"/>
  <c r="G11" i="57"/>
  <c r="AJ3"/>
  <c r="H11" i="59"/>
  <c r="AK3"/>
  <c r="AJ3" i="56"/>
  <c r="G11"/>
  <c r="G11" i="55"/>
  <c r="AJ3"/>
  <c r="AJ3" i="54"/>
  <c r="G11"/>
  <c r="AJ3" i="53"/>
  <c r="G11"/>
  <c r="H11" i="51"/>
  <c r="AK3"/>
  <c r="G11" i="52"/>
  <c r="AJ3"/>
  <c r="AJ3" i="50"/>
  <c r="G11"/>
  <c r="AJ3" i="49"/>
  <c r="G11"/>
  <c r="AL3" i="59"/>
  <c r="I11"/>
  <c r="AK3" i="57"/>
  <c r="H11"/>
  <c r="AL3" i="58"/>
  <c r="I11"/>
  <c r="AK3" i="55"/>
  <c r="H11"/>
  <c r="H11" i="56"/>
  <c r="AK3"/>
  <c r="H11" i="54"/>
  <c r="AK3"/>
  <c r="AK3" i="52"/>
  <c r="H11"/>
  <c r="AL3" i="51"/>
  <c r="I11"/>
  <c r="H11" i="53"/>
  <c r="AK3"/>
  <c r="H11" i="50"/>
  <c r="AK3"/>
  <c r="H11" i="49"/>
  <c r="AK3"/>
  <c r="J11" i="58"/>
  <c r="AM3"/>
  <c r="I11" i="57"/>
  <c r="AL3"/>
  <c r="J11" i="59"/>
  <c r="AM3"/>
  <c r="AL3" i="56"/>
  <c r="I11"/>
  <c r="I11" i="55"/>
  <c r="AL3"/>
  <c r="AL3" i="54"/>
  <c r="I11"/>
  <c r="AL3" i="53"/>
  <c r="I11"/>
  <c r="J11" i="51"/>
  <c r="AM3"/>
  <c r="I11" i="52"/>
  <c r="AL3"/>
  <c r="AL3" i="50"/>
  <c r="I11"/>
  <c r="I11" i="49"/>
  <c r="AL3"/>
  <c r="B37" i="22"/>
  <c r="B36"/>
  <c r="B35"/>
  <c r="B34"/>
  <c r="B32"/>
  <c r="B31"/>
  <c r="B30"/>
  <c r="B29"/>
  <c r="B27"/>
  <c r="B26"/>
  <c r="B25"/>
  <c r="B24"/>
  <c r="B22"/>
  <c r="B21"/>
  <c r="B20"/>
  <c r="B19"/>
  <c r="B17"/>
  <c r="B16"/>
  <c r="B15"/>
  <c r="B14"/>
  <c r="A53" i="36"/>
  <c r="A52"/>
  <c r="A51"/>
  <c r="A50"/>
  <c r="A48"/>
  <c r="A47"/>
  <c r="A46"/>
  <c r="A45"/>
  <c r="A43"/>
  <c r="A42"/>
  <c r="A41"/>
  <c r="A40"/>
  <c r="A38"/>
  <c r="A37"/>
  <c r="A36"/>
  <c r="A35"/>
  <c r="A33"/>
  <c r="A32"/>
  <c r="A31"/>
  <c r="A30"/>
  <c r="N24"/>
  <c r="N23"/>
  <c r="N22"/>
  <c r="N21"/>
  <c r="B24"/>
  <c r="D24"/>
  <c r="B23"/>
  <c r="B21"/>
  <c r="B22"/>
  <c r="A28"/>
  <c r="A49"/>
  <c r="A44"/>
  <c r="A39"/>
  <c r="A34"/>
  <c r="A29"/>
  <c r="AU40" i="22"/>
  <c r="B56" i="36"/>
  <c r="Z56"/>
  <c r="AU39" i="22"/>
  <c r="B55" i="36"/>
  <c r="Z55"/>
  <c r="AU38" i="22"/>
  <c r="B54" i="36"/>
  <c r="Z54"/>
  <c r="AU37" i="22"/>
  <c r="B53" i="36"/>
  <c r="Z53"/>
  <c r="AU36" i="22"/>
  <c r="B52" i="36"/>
  <c r="Z52"/>
  <c r="AU35" i="22"/>
  <c r="B51" i="36"/>
  <c r="Z51"/>
  <c r="AU34" i="22"/>
  <c r="B50" i="36"/>
  <c r="Z50"/>
  <c r="AU32" i="22"/>
  <c r="B48" i="36"/>
  <c r="Z48"/>
  <c r="AU31" i="22"/>
  <c r="B47" i="36"/>
  <c r="Z47"/>
  <c r="AU30" i="22"/>
  <c r="B46" i="36"/>
  <c r="Z46"/>
  <c r="AU29" i="22"/>
  <c r="B45" i="36"/>
  <c r="Z45"/>
  <c r="AU27" i="22"/>
  <c r="B43" i="36"/>
  <c r="Z43"/>
  <c r="AU26" i="22"/>
  <c r="B42" i="36"/>
  <c r="Z42"/>
  <c r="AU25" i="22"/>
  <c r="B41" i="36"/>
  <c r="Z41"/>
  <c r="AU24" i="22"/>
  <c r="B40" i="36"/>
  <c r="Z40"/>
  <c r="AU22" i="22"/>
  <c r="B38" i="36"/>
  <c r="Z38"/>
  <c r="AU21" i="22"/>
  <c r="B37" i="36"/>
  <c r="Z37"/>
  <c r="AU20" i="22"/>
  <c r="B36" i="36"/>
  <c r="Z36"/>
  <c r="AU19" i="22"/>
  <c r="B35" i="36"/>
  <c r="Z35"/>
  <c r="AU17" i="22"/>
  <c r="B33" i="36"/>
  <c r="Z33"/>
  <c r="AU16" i="22"/>
  <c r="B32" i="36"/>
  <c r="Z32"/>
  <c r="AU15" i="22"/>
  <c r="B31" i="36"/>
  <c r="Z31"/>
  <c r="AU14" i="22"/>
  <c r="B30" i="36"/>
  <c r="Z30"/>
  <c r="AU12" i="22"/>
  <c r="B28" i="36"/>
  <c r="Z28"/>
  <c r="AT33" i="22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AU33"/>
  <c r="B49" i="36"/>
  <c r="Z49"/>
  <c r="AT28" i="22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AU18"/>
  <c r="B34" i="36"/>
  <c r="Z34"/>
  <c r="AT13" i="22"/>
  <c r="AT41"/>
  <c r="G13"/>
  <c r="G41"/>
  <c r="H13"/>
  <c r="H41"/>
  <c r="I13"/>
  <c r="I41"/>
  <c r="J13"/>
  <c r="J41"/>
  <c r="K13"/>
  <c r="K41"/>
  <c r="L13"/>
  <c r="L41"/>
  <c r="M13"/>
  <c r="M41"/>
  <c r="N13"/>
  <c r="N41"/>
  <c r="O13"/>
  <c r="O41"/>
  <c r="P13"/>
  <c r="P41"/>
  <c r="Q13"/>
  <c r="Q41"/>
  <c r="R13"/>
  <c r="R41"/>
  <c r="S13"/>
  <c r="S41"/>
  <c r="T13"/>
  <c r="T41"/>
  <c r="U13"/>
  <c r="U41"/>
  <c r="V13"/>
  <c r="V41"/>
  <c r="W13"/>
  <c r="W41"/>
  <c r="X13"/>
  <c r="X41"/>
  <c r="Y13"/>
  <c r="Y41"/>
  <c r="Z13"/>
  <c r="Z41"/>
  <c r="AA13"/>
  <c r="AA41"/>
  <c r="AB13"/>
  <c r="AB41"/>
  <c r="AC13"/>
  <c r="AC41"/>
  <c r="AD13"/>
  <c r="AD41"/>
  <c r="AE13"/>
  <c r="AE41"/>
  <c r="AF13"/>
  <c r="AF41"/>
  <c r="AG13"/>
  <c r="AG41"/>
  <c r="AH13"/>
  <c r="AH41"/>
  <c r="AI13"/>
  <c r="AI41"/>
  <c r="AJ13"/>
  <c r="AJ41"/>
  <c r="AK13"/>
  <c r="AK41"/>
  <c r="AL13"/>
  <c r="AL41"/>
  <c r="AM13"/>
  <c r="AM41"/>
  <c r="AN13"/>
  <c r="AN41"/>
  <c r="AO13"/>
  <c r="AO41"/>
  <c r="AP13"/>
  <c r="AP41"/>
  <c r="AQ13"/>
  <c r="AQ41"/>
  <c r="AR13"/>
  <c r="AR41"/>
  <c r="AS13"/>
  <c r="AS41"/>
  <c r="F13"/>
  <c r="F41"/>
  <c r="E13"/>
  <c r="AU13"/>
  <c r="B29" i="36"/>
  <c r="Z29"/>
  <c r="B7"/>
  <c r="AU28" i="22"/>
  <c r="B44" i="36"/>
  <c r="Z44"/>
  <c r="AU23" i="22"/>
  <c r="B39" i="36"/>
  <c r="Z39"/>
  <c r="K61"/>
  <c r="L67"/>
  <c r="F62"/>
  <c r="AA62"/>
  <c r="F61"/>
  <c r="J67"/>
  <c r="T67"/>
  <c r="F63"/>
  <c r="AG4" i="59"/>
  <c r="K11"/>
  <c r="AM3" i="57"/>
  <c r="J11"/>
  <c r="AG4" i="58"/>
  <c r="K11"/>
  <c r="AM3" i="55"/>
  <c r="J11"/>
  <c r="J11" i="56"/>
  <c r="AM3"/>
  <c r="J11" i="54"/>
  <c r="AM3"/>
  <c r="AM3" i="52"/>
  <c r="J11"/>
  <c r="AG4" i="51"/>
  <c r="K11"/>
  <c r="J11" i="53"/>
  <c r="AM3"/>
  <c r="J11" i="50"/>
  <c r="AM3"/>
  <c r="J11" i="49"/>
  <c r="AM3"/>
  <c r="E41" i="22"/>
  <c r="AU41"/>
  <c r="Z7"/>
  <c r="Z5"/>
  <c r="Z3"/>
  <c r="Z1"/>
  <c r="D44"/>
  <c r="D45"/>
  <c r="D46"/>
  <c r="D47"/>
  <c r="D43"/>
  <c r="B13"/>
  <c r="C50"/>
  <c r="G3"/>
  <c r="C7"/>
  <c r="B12"/>
  <c r="B33"/>
  <c r="G5"/>
  <c r="AD50"/>
  <c r="G1"/>
  <c r="B28"/>
  <c r="B23"/>
  <c r="B18"/>
  <c r="J26" i="5"/>
  <c r="H26"/>
  <c r="AF2" i="22"/>
  <c r="AG3"/>
  <c r="L12" i="5"/>
  <c r="L11"/>
  <c r="J25"/>
  <c r="J12"/>
  <c r="J13"/>
  <c r="J14"/>
  <c r="J15"/>
  <c r="J16"/>
  <c r="J17"/>
  <c r="J18"/>
  <c r="J19"/>
  <c r="J20"/>
  <c r="J21"/>
  <c r="J22"/>
  <c r="J23"/>
  <c r="J24"/>
  <c r="J11"/>
  <c r="AA63" i="36"/>
  <c r="J69"/>
  <c r="T69"/>
  <c r="B25"/>
  <c r="AA61"/>
  <c r="L11" i="58"/>
  <c r="AH4"/>
  <c r="K11" i="57"/>
  <c r="AG4"/>
  <c r="L11" i="59"/>
  <c r="AH4"/>
  <c r="AG4" i="56"/>
  <c r="K11"/>
  <c r="K11" i="55"/>
  <c r="AG4"/>
  <c r="AG4" i="54"/>
  <c r="K11"/>
  <c r="AG4" i="53"/>
  <c r="K11"/>
  <c r="L11" i="51"/>
  <c r="AH4"/>
  <c r="K11" i="52"/>
  <c r="AG4"/>
  <c r="AG4" i="50"/>
  <c r="K11"/>
  <c r="K11" i="49"/>
  <c r="AG4"/>
  <c r="F26" i="5"/>
  <c r="AH3" i="22"/>
  <c r="E11"/>
  <c r="AI4" i="59"/>
  <c r="M11"/>
  <c r="AH4" i="57"/>
  <c r="L11"/>
  <c r="AI4" i="58"/>
  <c r="M11"/>
  <c r="AH4" i="55"/>
  <c r="L11"/>
  <c r="L11" i="56"/>
  <c r="AH4"/>
  <c r="L11" i="54"/>
  <c r="AH4"/>
  <c r="AH4" i="52"/>
  <c r="L11"/>
  <c r="AI4" i="51"/>
  <c r="M11"/>
  <c r="L11" i="53"/>
  <c r="AH4"/>
  <c r="L11" i="50"/>
  <c r="AH4"/>
  <c r="L11" i="49"/>
  <c r="AH4"/>
  <c r="F11" i="22"/>
  <c r="AI3"/>
  <c r="P68" i="36"/>
  <c r="J68"/>
  <c r="T68"/>
  <c r="N68"/>
  <c r="L68"/>
  <c r="R68"/>
  <c r="AA29"/>
  <c r="AA56"/>
  <c r="AA48"/>
  <c r="AA40"/>
  <c r="AA32"/>
  <c r="AA55"/>
  <c r="AA47"/>
  <c r="AA39"/>
  <c r="AA31"/>
  <c r="AA50"/>
  <c r="AA42"/>
  <c r="AA34"/>
  <c r="AA53"/>
  <c r="AA45"/>
  <c r="AA37"/>
  <c r="AA28"/>
  <c r="AA52"/>
  <c r="AA44"/>
  <c r="AA36"/>
  <c r="AA57"/>
  <c r="AA51"/>
  <c r="AA43"/>
  <c r="AA35"/>
  <c r="AA54"/>
  <c r="AA46"/>
  <c r="AA38"/>
  <c r="AA30"/>
  <c r="AA49"/>
  <c r="AA41"/>
  <c r="AA33"/>
  <c r="N11" i="58"/>
  <c r="AJ4"/>
  <c r="M11" i="57"/>
  <c r="AI4"/>
  <c r="N11" i="59"/>
  <c r="AJ4"/>
  <c r="AI4" i="56"/>
  <c r="M11"/>
  <c r="M11" i="55"/>
  <c r="AI4"/>
  <c r="AI4" i="54"/>
  <c r="M11"/>
  <c r="AI4" i="53"/>
  <c r="M11"/>
  <c r="N11" i="51"/>
  <c r="AJ4"/>
  <c r="M11" i="52"/>
  <c r="AI4"/>
  <c r="AI4" i="50"/>
  <c r="M11"/>
  <c r="M11" i="49"/>
  <c r="AI4"/>
  <c r="G11" i="22"/>
  <c r="AJ3"/>
  <c r="AK4" i="59"/>
  <c r="O11"/>
  <c r="AJ4" i="57"/>
  <c r="N11"/>
  <c r="AK4" i="58"/>
  <c r="O11"/>
  <c r="AJ4" i="55"/>
  <c r="N11"/>
  <c r="N11" i="56"/>
  <c r="AJ4"/>
  <c r="N11" i="54"/>
  <c r="AJ4"/>
  <c r="AJ4" i="52"/>
  <c r="N11"/>
  <c r="AK4" i="51"/>
  <c r="O11"/>
  <c r="N11" i="53"/>
  <c r="AJ4"/>
  <c r="N11" i="50"/>
  <c r="AJ4"/>
  <c r="N11" i="49"/>
  <c r="AJ4"/>
  <c r="H11" i="22"/>
  <c r="AK3"/>
  <c r="P11" i="58"/>
  <c r="AL4"/>
  <c r="O11" i="57"/>
  <c r="AK4"/>
  <c r="P11" i="59"/>
  <c r="AL4"/>
  <c r="AK4" i="56"/>
  <c r="O11"/>
  <c r="O11" i="55"/>
  <c r="AK4"/>
  <c r="AK4" i="54"/>
  <c r="O11"/>
  <c r="AK4" i="53"/>
  <c r="O11"/>
  <c r="P11" i="51"/>
  <c r="AL4"/>
  <c r="O11" i="52"/>
  <c r="AK4"/>
  <c r="AK4" i="50"/>
  <c r="O11"/>
  <c r="O11" i="49"/>
  <c r="AK4"/>
  <c r="I11" i="22"/>
  <c r="AL3"/>
  <c r="AM4" i="59"/>
  <c r="Q11"/>
  <c r="AL4" i="57"/>
  <c r="P11"/>
  <c r="AM4" i="58"/>
  <c r="Q11"/>
  <c r="AL4" i="55"/>
  <c r="P11"/>
  <c r="P11" i="56"/>
  <c r="AL4"/>
  <c r="P11" i="54"/>
  <c r="AL4"/>
  <c r="AL4" i="52"/>
  <c r="P11"/>
  <c r="AM4" i="51"/>
  <c r="Q11"/>
  <c r="P11" i="53"/>
  <c r="AL4"/>
  <c r="P11" i="50"/>
  <c r="AL4"/>
  <c r="P11" i="49"/>
  <c r="AL4"/>
  <c r="AM3" i="22"/>
  <c r="J11"/>
  <c r="R11" i="58"/>
  <c r="AG5"/>
  <c r="Q11" i="57"/>
  <c r="AM4"/>
  <c r="R11" i="59"/>
  <c r="AG5"/>
  <c r="AM4" i="56"/>
  <c r="Q11"/>
  <c r="Q11" i="55"/>
  <c r="AM4"/>
  <c r="AM4" i="54"/>
  <c r="Q11"/>
  <c r="AM4" i="53"/>
  <c r="Q11"/>
  <c r="R11" i="51"/>
  <c r="AG5"/>
  <c r="Q11" i="52"/>
  <c r="AM4"/>
  <c r="AM4" i="50"/>
  <c r="Q11"/>
  <c r="Q11" i="49"/>
  <c r="AM4"/>
  <c r="K11" i="22"/>
  <c r="AG4"/>
  <c r="AH5" i="59"/>
  <c r="S11"/>
  <c r="AG5" i="57"/>
  <c r="R11"/>
  <c r="AH5" i="58"/>
  <c r="S11"/>
  <c r="AG5" i="55"/>
  <c r="R11"/>
  <c r="R11" i="56"/>
  <c r="AG5"/>
  <c r="R11" i="54"/>
  <c r="AG5"/>
  <c r="AG5" i="52"/>
  <c r="R11"/>
  <c r="AH5" i="51"/>
  <c r="S11"/>
  <c r="R11" i="53"/>
  <c r="AG5"/>
  <c r="R11" i="50"/>
  <c r="AG5"/>
  <c r="R11" i="49"/>
  <c r="AG5"/>
  <c r="L11" i="22"/>
  <c r="AH4"/>
  <c r="T11" i="58"/>
  <c r="AI5"/>
  <c r="S11" i="57"/>
  <c r="AH5"/>
  <c r="T11" i="59"/>
  <c r="AI5"/>
  <c r="AH5" i="56"/>
  <c r="S11"/>
  <c r="S11" i="55"/>
  <c r="AH5"/>
  <c r="AH5" i="54"/>
  <c r="S11"/>
  <c r="AH5" i="53"/>
  <c r="S11"/>
  <c r="T11" i="51"/>
  <c r="AI5"/>
  <c r="S11" i="52"/>
  <c r="AH5"/>
  <c r="AH5" i="50"/>
  <c r="S11"/>
  <c r="S11" i="49"/>
  <c r="AH5"/>
  <c r="M11" i="22"/>
  <c r="AI4"/>
  <c r="AJ5" i="59"/>
  <c r="U11"/>
  <c r="AI5" i="57"/>
  <c r="T11"/>
  <c r="AJ5" i="58"/>
  <c r="U11"/>
  <c r="AI5" i="55"/>
  <c r="T11"/>
  <c r="T11" i="56"/>
  <c r="AI5"/>
  <c r="T11" i="54"/>
  <c r="AI5"/>
  <c r="AI5" i="52"/>
  <c r="T11"/>
  <c r="AJ5" i="51"/>
  <c r="U11"/>
  <c r="T11" i="53"/>
  <c r="AI5"/>
  <c r="T11" i="50"/>
  <c r="AI5"/>
  <c r="T11" i="49"/>
  <c r="AI5"/>
  <c r="N11" i="22"/>
  <c r="AJ4"/>
  <c r="V11" i="58"/>
  <c r="AK5"/>
  <c r="U11" i="57"/>
  <c r="AJ5"/>
  <c r="V11" i="59"/>
  <c r="AK5"/>
  <c r="AJ5" i="56"/>
  <c r="U11"/>
  <c r="U11" i="55"/>
  <c r="AJ5"/>
  <c r="AJ5" i="54"/>
  <c r="U11"/>
  <c r="AJ5" i="53"/>
  <c r="U11"/>
  <c r="V11" i="51"/>
  <c r="AK5"/>
  <c r="U11" i="52"/>
  <c r="AJ5"/>
  <c r="AJ5" i="50"/>
  <c r="U11"/>
  <c r="AJ5" i="49"/>
  <c r="U11"/>
  <c r="O11" i="22"/>
  <c r="AK4"/>
  <c r="AL5" i="59"/>
  <c r="W11"/>
  <c r="AK5" i="57"/>
  <c r="V11"/>
  <c r="AL5" i="58"/>
  <c r="W11"/>
  <c r="AK5" i="55"/>
  <c r="V11"/>
  <c r="V11" i="56"/>
  <c r="AK5"/>
  <c r="V11" i="54"/>
  <c r="AK5"/>
  <c r="AK5" i="52"/>
  <c r="V11"/>
  <c r="AL5" i="51"/>
  <c r="W11"/>
  <c r="V11" i="53"/>
  <c r="AK5"/>
  <c r="V11" i="50"/>
  <c r="AK5"/>
  <c r="V11" i="49"/>
  <c r="AK5"/>
  <c r="P11" i="22"/>
  <c r="AL4"/>
  <c r="X11" i="58"/>
  <c r="AM5"/>
  <c r="W11" i="57"/>
  <c r="AL5"/>
  <c r="X11" i="59"/>
  <c r="AM5"/>
  <c r="AL5" i="56"/>
  <c r="W11"/>
  <c r="W11" i="55"/>
  <c r="AL5"/>
  <c r="AL5" i="54"/>
  <c r="W11"/>
  <c r="AL5" i="53"/>
  <c r="W11"/>
  <c r="X11" i="51"/>
  <c r="AM5"/>
  <c r="W11" i="52"/>
  <c r="AL5"/>
  <c r="AL5" i="50"/>
  <c r="W11"/>
  <c r="W11" i="49"/>
  <c r="AL5"/>
  <c r="Q11" i="22"/>
  <c r="AM4"/>
  <c r="AG6" i="59"/>
  <c r="Y11"/>
  <c r="AM5" i="57"/>
  <c r="X11"/>
  <c r="AG6" i="58"/>
  <c r="Y11"/>
  <c r="AM5" i="55"/>
  <c r="X11"/>
  <c r="X11" i="56"/>
  <c r="AM5"/>
  <c r="X11" i="54"/>
  <c r="AM5"/>
  <c r="AM5" i="52"/>
  <c r="X11"/>
  <c r="AG6" i="51"/>
  <c r="Y11"/>
  <c r="X11" i="53"/>
  <c r="AM5"/>
  <c r="X11" i="50"/>
  <c r="AM5"/>
  <c r="X11" i="49"/>
  <c r="AM5"/>
  <c r="R11" i="22"/>
  <c r="AG5"/>
  <c r="Z11" i="58"/>
  <c r="AH6"/>
  <c r="Y11" i="57"/>
  <c r="AG6"/>
  <c r="Z11" i="59"/>
  <c r="AH6"/>
  <c r="AG6" i="56"/>
  <c r="Y11"/>
  <c r="Y11" i="55"/>
  <c r="AG6"/>
  <c r="AG6" i="54"/>
  <c r="Y11"/>
  <c r="AG6" i="53"/>
  <c r="Y11"/>
  <c r="Z11" i="51"/>
  <c r="AH6"/>
  <c r="Y11" i="52"/>
  <c r="AG6"/>
  <c r="AG6" i="50"/>
  <c r="Y11"/>
  <c r="AG6" i="49"/>
  <c r="Y11"/>
  <c r="S11" i="22"/>
  <c r="AH5"/>
  <c r="AI6" i="59"/>
  <c r="AA11"/>
  <c r="AH6" i="57"/>
  <c r="Z11"/>
  <c r="AI6" i="58"/>
  <c r="AA11"/>
  <c r="AH6" i="55"/>
  <c r="Z11"/>
  <c r="Z11" i="56"/>
  <c r="AH6"/>
  <c r="Z11" i="54"/>
  <c r="AH6"/>
  <c r="AH6" i="52"/>
  <c r="Z11"/>
  <c r="AI6" i="51"/>
  <c r="AA11"/>
  <c r="Z11" i="53"/>
  <c r="AH6"/>
  <c r="Z11" i="50"/>
  <c r="AH6"/>
  <c r="Z11" i="49"/>
  <c r="AH6"/>
  <c r="T11" i="22"/>
  <c r="AI5"/>
  <c r="AB11" i="58"/>
  <c r="AJ6"/>
  <c r="AA11" i="57"/>
  <c r="AI6"/>
  <c r="AB11" i="59"/>
  <c r="AJ6"/>
  <c r="AI6" i="56"/>
  <c r="AA11"/>
  <c r="AA11" i="55"/>
  <c r="AI6"/>
  <c r="AI6" i="54"/>
  <c r="AA11"/>
  <c r="AI6" i="53"/>
  <c r="AA11"/>
  <c r="AB11" i="51"/>
  <c r="AJ6"/>
  <c r="AA11" i="52"/>
  <c r="AI6"/>
  <c r="AI6" i="50"/>
  <c r="AA11"/>
  <c r="AA11" i="49"/>
  <c r="AI6"/>
  <c r="U11" i="22"/>
  <c r="AJ5"/>
  <c r="AK6" i="59"/>
  <c r="AC11"/>
  <c r="AJ6" i="57"/>
  <c r="AB11"/>
  <c r="AK6" i="58"/>
  <c r="AC11"/>
  <c r="AJ6" i="55"/>
  <c r="AB11"/>
  <c r="AB11" i="56"/>
  <c r="AJ6"/>
  <c r="AB11" i="54"/>
  <c r="AJ6"/>
  <c r="AJ6" i="52"/>
  <c r="AB11"/>
  <c r="AK6" i="51"/>
  <c r="AC11"/>
  <c r="AB11" i="53"/>
  <c r="AJ6"/>
  <c r="AB11" i="50"/>
  <c r="AJ6"/>
  <c r="AB11" i="49"/>
  <c r="AJ6"/>
  <c r="V11" i="22"/>
  <c r="AK5"/>
  <c r="AD11" i="58"/>
  <c r="AL6"/>
  <c r="AC11" i="57"/>
  <c r="AK6"/>
  <c r="AD11" i="59"/>
  <c r="AL6"/>
  <c r="AK6" i="56"/>
  <c r="AC11"/>
  <c r="AC11" i="55"/>
  <c r="AK6"/>
  <c r="AK6" i="54"/>
  <c r="AC11"/>
  <c r="AK6" i="53"/>
  <c r="AC11"/>
  <c r="AD11" i="51"/>
  <c r="AL6"/>
  <c r="AC11" i="52"/>
  <c r="AK6"/>
  <c r="AK6" i="50"/>
  <c r="AC11"/>
  <c r="AK6" i="49"/>
  <c r="AC11"/>
  <c r="W11" i="22"/>
  <c r="AL5"/>
  <c r="AM6" i="59"/>
  <c r="AE11"/>
  <c r="AL6" i="57"/>
  <c r="AD11"/>
  <c r="AM6" i="58"/>
  <c r="AE11"/>
  <c r="AL6" i="55"/>
  <c r="AD11"/>
  <c r="AD11" i="56"/>
  <c r="AL6"/>
  <c r="AD11" i="54"/>
  <c r="AL6"/>
  <c r="AL6" i="52"/>
  <c r="AD11"/>
  <c r="AM6" i="51"/>
  <c r="AE11"/>
  <c r="AD11" i="53"/>
  <c r="AL6"/>
  <c r="AD11" i="50"/>
  <c r="AL6"/>
  <c r="AD11" i="49"/>
  <c r="AL6"/>
  <c r="X11" i="22"/>
  <c r="AM5"/>
  <c r="AF11" i="58"/>
  <c r="AG7"/>
  <c r="AE11" i="57"/>
  <c r="AM6"/>
  <c r="AF11" i="59"/>
  <c r="AG7"/>
  <c r="AM6" i="56"/>
  <c r="AE11"/>
  <c r="AE11" i="55"/>
  <c r="AM6"/>
  <c r="AM6" i="54"/>
  <c r="AE11"/>
  <c r="AM6" i="53"/>
  <c r="AE11"/>
  <c r="AF11" i="51"/>
  <c r="AG7"/>
  <c r="AE11" i="52"/>
  <c r="AM6"/>
  <c r="AM6" i="50"/>
  <c r="AE11"/>
  <c r="AE11" i="49"/>
  <c r="AM6"/>
  <c r="Y11" i="22"/>
  <c r="AG6"/>
  <c r="AH7" i="59"/>
  <c r="AG11"/>
  <c r="AG7" i="57"/>
  <c r="AF11"/>
  <c r="AH7" i="58"/>
  <c r="AG11"/>
  <c r="AG7" i="55"/>
  <c r="AF11"/>
  <c r="AF11" i="56"/>
  <c r="AG7"/>
  <c r="AF11" i="54"/>
  <c r="AG7"/>
  <c r="AG7" i="52"/>
  <c r="AF11"/>
  <c r="AH7" i="51"/>
  <c r="AG11"/>
  <c r="AF11" i="53"/>
  <c r="AG7"/>
  <c r="AF11" i="50"/>
  <c r="AG7"/>
  <c r="AF11" i="49"/>
  <c r="AG7"/>
  <c r="Z11" i="22"/>
  <c r="AH6"/>
  <c r="AH11" i="58"/>
  <c r="AI7"/>
  <c r="AG11" i="57"/>
  <c r="AH7"/>
  <c r="AH11" i="59"/>
  <c r="AI7"/>
  <c r="AH7" i="56"/>
  <c r="AG11"/>
  <c r="AG11" i="55"/>
  <c r="AH7"/>
  <c r="AH7" i="54"/>
  <c r="AG11"/>
  <c r="AH7" i="53"/>
  <c r="AG11"/>
  <c r="AH11" i="51"/>
  <c r="AI7"/>
  <c r="AG11" i="52"/>
  <c r="AH7"/>
  <c r="AH7" i="50"/>
  <c r="AG11"/>
  <c r="AH7" i="49"/>
  <c r="AG11"/>
  <c r="AA11" i="22"/>
  <c r="AI6"/>
  <c r="AJ7" i="59"/>
  <c r="AI11"/>
  <c r="AI7" i="57"/>
  <c r="AH11"/>
  <c r="AJ7" i="58"/>
  <c r="AI11"/>
  <c r="AI7" i="55"/>
  <c r="AH11"/>
  <c r="AH11" i="56"/>
  <c r="AI7"/>
  <c r="AH11" i="54"/>
  <c r="AI7"/>
  <c r="AI7" i="52"/>
  <c r="AH11"/>
  <c r="AJ7" i="51"/>
  <c r="AI11"/>
  <c r="AH11" i="53"/>
  <c r="AI7"/>
  <c r="AH11" i="50"/>
  <c r="AI7"/>
  <c r="AH11" i="49"/>
  <c r="AI7"/>
  <c r="AB11" i="22"/>
  <c r="AJ6"/>
  <c r="AJ11" i="58"/>
  <c r="AK7"/>
  <c r="AI11" i="57"/>
  <c r="AJ7"/>
  <c r="AJ11" i="59"/>
  <c r="AK7"/>
  <c r="AJ7" i="56"/>
  <c r="AI11"/>
  <c r="AI11" i="55"/>
  <c r="AJ7"/>
  <c r="AJ7" i="54"/>
  <c r="AI11"/>
  <c r="AJ7" i="53"/>
  <c r="AI11"/>
  <c r="AJ11" i="51"/>
  <c r="AK7"/>
  <c r="AI11" i="52"/>
  <c r="AJ7"/>
  <c r="AJ7" i="50"/>
  <c r="AI11"/>
  <c r="AJ7" i="49"/>
  <c r="AI11"/>
  <c r="AC11" i="22"/>
  <c r="AK6"/>
  <c r="AL7" i="59"/>
  <c r="AK11"/>
  <c r="AK7" i="57"/>
  <c r="AJ11"/>
  <c r="AL7" i="58"/>
  <c r="AK11"/>
  <c r="AK7" i="55"/>
  <c r="AJ11"/>
  <c r="AJ11" i="56"/>
  <c r="AK7"/>
  <c r="AJ11" i="54"/>
  <c r="AK7"/>
  <c r="AK7" i="52"/>
  <c r="AJ11"/>
  <c r="AL7" i="51"/>
  <c r="AK11"/>
  <c r="AJ11" i="53"/>
  <c r="AK7"/>
  <c r="AJ11" i="50"/>
  <c r="AK7"/>
  <c r="AJ11" i="49"/>
  <c r="AK7"/>
  <c r="AD11" i="22"/>
  <c r="AL6"/>
  <c r="AL11" i="58"/>
  <c r="AM7"/>
  <c r="AG8"/>
  <c r="AK11" i="57"/>
  <c r="AL7"/>
  <c r="AL11" i="59"/>
  <c r="AM7"/>
  <c r="AG8"/>
  <c r="AL7" i="56"/>
  <c r="AK11"/>
  <c r="AK11" i="55"/>
  <c r="AL7"/>
  <c r="AL7" i="54"/>
  <c r="AK11"/>
  <c r="AL7" i="53"/>
  <c r="AK11"/>
  <c r="AL11" i="51"/>
  <c r="AM7"/>
  <c r="AG8"/>
  <c r="AK11" i="52"/>
  <c r="AL7"/>
  <c r="AL7" i="50"/>
  <c r="AK11"/>
  <c r="AL7" i="49"/>
  <c r="AK11"/>
  <c r="AE11" i="22"/>
  <c r="AM6"/>
  <c r="AM11" i="59"/>
  <c r="AH8"/>
  <c r="AM7" i="57"/>
  <c r="AG8"/>
  <c r="AL11"/>
  <c r="AM11" i="58"/>
  <c r="AH8"/>
  <c r="AL11" i="56"/>
  <c r="AM7"/>
  <c r="AG8"/>
  <c r="AM7" i="55"/>
  <c r="AG8"/>
  <c r="AL11"/>
  <c r="AL11" i="54"/>
  <c r="AM7"/>
  <c r="AG8"/>
  <c r="AM7" i="52"/>
  <c r="AG8"/>
  <c r="AL11"/>
  <c r="AM11" i="51"/>
  <c r="AH8"/>
  <c r="AL11" i="53"/>
  <c r="AM7"/>
  <c r="AG8"/>
  <c r="AL11" i="50"/>
  <c r="AM7"/>
  <c r="AG8"/>
  <c r="AL11" i="49"/>
  <c r="AM7"/>
  <c r="AG8"/>
  <c r="AF11" i="22"/>
  <c r="AG7"/>
  <c r="AN11" i="58"/>
  <c r="AI8"/>
  <c r="AN11" i="59"/>
  <c r="AI8"/>
  <c r="AM11" i="57"/>
  <c r="AH8"/>
  <c r="AM11" i="55"/>
  <c r="AH8"/>
  <c r="AM11" i="56"/>
  <c r="AH8"/>
  <c r="AM11" i="54"/>
  <c r="AH8"/>
  <c r="AM11" i="53"/>
  <c r="AH8"/>
  <c r="AN11" i="51"/>
  <c r="AI8"/>
  <c r="AM11" i="52"/>
  <c r="AH8"/>
  <c r="AM11" i="50"/>
  <c r="AH8"/>
  <c r="AM11" i="49"/>
  <c r="AH8"/>
  <c r="AG11" i="22"/>
  <c r="AH7"/>
  <c r="AN11" i="57"/>
  <c r="AI8"/>
  <c r="AO11" i="59"/>
  <c r="AJ8"/>
  <c r="AO11" i="58"/>
  <c r="AJ8"/>
  <c r="AN11" i="56"/>
  <c r="AI8"/>
  <c r="AN11" i="55"/>
  <c r="AI8"/>
  <c r="AN11" i="54"/>
  <c r="AI8"/>
  <c r="AN11" i="52"/>
  <c r="AI8"/>
  <c r="AO11" i="51"/>
  <c r="AJ8"/>
  <c r="AN11" i="53"/>
  <c r="AI8"/>
  <c r="AN11" i="50"/>
  <c r="AI8"/>
  <c r="AN11" i="49"/>
  <c r="AI8"/>
  <c r="AH11" i="22"/>
  <c r="AI7"/>
  <c r="AP11" i="58"/>
  <c r="AK8"/>
  <c r="AP11" i="59"/>
  <c r="AK8"/>
  <c r="AO11" i="57"/>
  <c r="AJ8"/>
  <c r="AO11" i="55"/>
  <c r="AJ8"/>
  <c r="AO11" i="56"/>
  <c r="AJ8"/>
  <c r="AO11" i="54"/>
  <c r="AJ8"/>
  <c r="AO11" i="53"/>
  <c r="AJ8"/>
  <c r="AP11" i="51"/>
  <c r="AK8"/>
  <c r="AO11" i="52"/>
  <c r="AJ8"/>
  <c r="AO11" i="50"/>
  <c r="AJ8"/>
  <c r="AO11" i="49"/>
  <c r="AJ8"/>
  <c r="AI11" i="22"/>
  <c r="AJ7"/>
  <c r="AP11" i="57"/>
  <c r="AK8"/>
  <c r="AQ11" i="59"/>
  <c r="AL8"/>
  <c r="AQ11" i="58"/>
  <c r="AL8"/>
  <c r="AP11" i="56"/>
  <c r="AK8"/>
  <c r="AP11" i="55"/>
  <c r="AK8"/>
  <c r="AP11" i="54"/>
  <c r="AK8"/>
  <c r="AP11" i="52"/>
  <c r="AK8"/>
  <c r="AQ11" i="51"/>
  <c r="AL8"/>
  <c r="AP11" i="53"/>
  <c r="AK8"/>
  <c r="AP11" i="50"/>
  <c r="AK8"/>
  <c r="AP11" i="49"/>
  <c r="AK8"/>
  <c r="AJ11" i="22"/>
  <c r="AK7"/>
  <c r="AR11" i="58"/>
  <c r="AM8"/>
  <c r="AT11"/>
  <c r="AR11" i="59"/>
  <c r="AM8"/>
  <c r="AT11"/>
  <c r="AQ11" i="57"/>
  <c r="AL8"/>
  <c r="AQ11" i="55"/>
  <c r="AL8"/>
  <c r="AQ11" i="56"/>
  <c r="AL8"/>
  <c r="AQ11" i="54"/>
  <c r="AL8"/>
  <c r="AQ11" i="53"/>
  <c r="AL8"/>
  <c r="AR11" i="51"/>
  <c r="AM8"/>
  <c r="AT11"/>
  <c r="AQ11" i="52"/>
  <c r="AL8"/>
  <c r="AQ11" i="50"/>
  <c r="AL8"/>
  <c r="AQ11" i="49"/>
  <c r="AL8"/>
  <c r="AK11" i="22"/>
  <c r="AL7"/>
  <c r="AR11" i="57"/>
  <c r="AM8"/>
  <c r="AT11"/>
  <c r="AR11" i="56"/>
  <c r="AM8"/>
  <c r="AT11"/>
  <c r="AR11" i="55"/>
  <c r="AM8"/>
  <c r="AT11"/>
  <c r="AR11" i="54"/>
  <c r="AM8"/>
  <c r="AT11"/>
  <c r="AR11" i="52"/>
  <c r="AM8"/>
  <c r="AT11"/>
  <c r="AR11" i="53"/>
  <c r="AM8"/>
  <c r="AT11"/>
  <c r="AR11" i="50"/>
  <c r="AM8"/>
  <c r="AT11"/>
  <c r="AR11" i="49"/>
  <c r="AM8"/>
  <c r="AT11"/>
  <c r="AL11" i="22"/>
  <c r="AM7"/>
  <c r="AG8"/>
  <c r="AM11"/>
  <c r="AH8"/>
  <c r="AN11"/>
  <c r="AI8"/>
  <c r="AJ8"/>
  <c r="AO11"/>
  <c r="AK8"/>
  <c r="AP11"/>
  <c r="AQ11"/>
  <c r="AL8"/>
  <c r="AR11"/>
  <c r="AM8"/>
  <c r="AT11"/>
</calcChain>
</file>

<file path=xl/sharedStrings.xml><?xml version="1.0" encoding="utf-8"?>
<sst xmlns="http://schemas.openxmlformats.org/spreadsheetml/2006/main" count="1068" uniqueCount="142">
  <si>
    <t>gg</t>
  </si>
  <si>
    <t>mm</t>
  </si>
  <si>
    <t xml:space="preserve"> /</t>
  </si>
  <si>
    <t>Patrono</t>
  </si>
  <si>
    <t>Capodanno</t>
  </si>
  <si>
    <t>Anno</t>
  </si>
  <si>
    <t>Epifania</t>
  </si>
  <si>
    <t>Festa della Liberazione</t>
  </si>
  <si>
    <t>1° Maggio</t>
  </si>
  <si>
    <t>Festa della Repubblica</t>
  </si>
  <si>
    <t>Ferragosto</t>
  </si>
  <si>
    <t>Tutti i Santi</t>
  </si>
  <si>
    <t>Immacolata</t>
  </si>
  <si>
    <t>Natale</t>
  </si>
  <si>
    <t>Santo Stefano</t>
  </si>
  <si>
    <t>Lunedì di Pasqua</t>
  </si>
  <si>
    <t>:00</t>
  </si>
  <si>
    <t>:30</t>
  </si>
  <si>
    <t>Full name of beneficiary</t>
  </si>
  <si>
    <t>Full name of employee</t>
  </si>
  <si>
    <t>si intende il soggetto che lavora al progetto</t>
  </si>
  <si>
    <t>Full name of Supervisor</t>
  </si>
  <si>
    <t>Inserire i propri dati desumibili dal cedolino stipendi</t>
  </si>
  <si>
    <t>Per Ass.ti - Bors.ti e Cococo non si devono inserire  Classe - Scatto e Tempo pieno/definito</t>
  </si>
  <si>
    <t>Project Title and Number</t>
  </si>
  <si>
    <t xml:space="preserve">inserire il titolo progetto (acronimo) e il numero del contratto, i dati verranno automaticamente ripetuti negli altri fogli </t>
  </si>
  <si>
    <t>Teaching activities</t>
  </si>
  <si>
    <t>ore di insegnamento</t>
  </si>
  <si>
    <t>Institutional activities</t>
  </si>
  <si>
    <t>Consigli di Dipartimento, corso di studio, cons. di dottorato...</t>
  </si>
  <si>
    <t>Other activities</t>
  </si>
  <si>
    <t>Sessione di laurea, sessione di esami, ricevimento, correzione tesi, orientamento ....</t>
  </si>
  <si>
    <r>
      <t xml:space="preserve">Inserire nelle caselle sottostanti </t>
    </r>
    <r>
      <rPr>
        <i/>
        <sz val="10"/>
        <rFont val="Arial"/>
        <family val="2"/>
      </rPr>
      <t>il giorno e il mese</t>
    </r>
    <r>
      <rPr>
        <sz val="10"/>
        <rFont val="Arial"/>
        <family val="2"/>
      </rPr>
      <t xml:space="preserve"> in cui ricorrono le festività. Puoi anche modificare i nomi delle festività. 
</t>
    </r>
    <r>
      <rPr>
        <b/>
        <sz val="10"/>
        <rFont val="Arial"/>
        <family val="2"/>
      </rPr>
      <t>Attenzione: il lunedi di Pasqua è calcolato automaticamente</t>
    </r>
    <r>
      <rPr>
        <sz val="10"/>
        <rFont val="Arial"/>
        <family val="2"/>
      </rPr>
      <t xml:space="preserve"> --&gt; NON VA INSERITO! </t>
    </r>
  </si>
  <si>
    <t>Year</t>
  </si>
  <si>
    <t>RIEPILOGO:</t>
  </si>
  <si>
    <t>Da riempire i campi in giallo - gli altri campi si autocompilano</t>
  </si>
  <si>
    <t>Ins. Nome Employee</t>
  </si>
  <si>
    <t>Ins. Nome del resp. Scientifico /direttore dip.to</t>
  </si>
  <si>
    <t>Ruolo/Qualifica</t>
  </si>
  <si>
    <t>inserire qualifica</t>
  </si>
  <si>
    <t>Classe</t>
  </si>
  <si>
    <t>inserire classe stipendiale</t>
  </si>
  <si>
    <t>Scatto</t>
  </si>
  <si>
    <t>inserire scatto stipendiale</t>
  </si>
  <si>
    <t>Tempo pieno/definito</t>
  </si>
  <si>
    <t>inserire tempo pieno/definito</t>
  </si>
  <si>
    <t>Project Title and Number 1</t>
  </si>
  <si>
    <t>inserire acronimo- n. progetto 1</t>
  </si>
  <si>
    <t>Project Title and Number 2</t>
  </si>
  <si>
    <t>inserire acronimo- n. progetto 2</t>
  </si>
  <si>
    <t>Project Title and Number 3</t>
  </si>
  <si>
    <t>inserire acronimo- n. progetto 3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</si>
  <si>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</si>
  <si>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</si>
  <si>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</si>
  <si>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</si>
  <si>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</si>
  <si>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</si>
  <si>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</si>
  <si>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</si>
  <si>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</si>
  <si>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</si>
  <si>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</si>
  <si>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</si>
  <si>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</si>
  <si>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Full name of Head of Dept.</t>
  </si>
  <si>
    <t>Mo</t>
  </si>
  <si>
    <t>Tu</t>
  </si>
  <si>
    <t>We</t>
  </si>
  <si>
    <t>Th</t>
  </si>
  <si>
    <t>Fr</t>
  </si>
  <si>
    <t>Sa</t>
  </si>
  <si>
    <t>Su</t>
  </si>
  <si>
    <t>Full/part-time</t>
  </si>
  <si>
    <t>Project Title and Number 4</t>
  </si>
  <si>
    <t>inserire acronimo- n. progetto 4</t>
  </si>
  <si>
    <t>Project Title and Number 5</t>
  </si>
  <si>
    <t>inserire acronimo- n. progetto 5</t>
  </si>
  <si>
    <t>Short description of the activities carried out in the month:</t>
  </si>
  <si>
    <t xml:space="preserve">Signed </t>
  </si>
  <si>
    <t>Date:</t>
  </si>
  <si>
    <t>Total hours</t>
  </si>
  <si>
    <t>Total</t>
  </si>
  <si>
    <t>Impostazioni del calendario</t>
  </si>
  <si>
    <t>Foglio: impostazioni calendario</t>
  </si>
  <si>
    <t>Inserire nella casella sottostante l'anno:</t>
  </si>
  <si>
    <t>● Institutional research</t>
  </si>
  <si>
    <t>● Administrative activities</t>
  </si>
  <si>
    <t>Torna alla pagina delle istruzioni</t>
  </si>
  <si>
    <t>Di questo foglio vanno compilati i seguenti campi:</t>
  </si>
  <si>
    <t>Note per la compilazione delle caselle riguardanti le ore non di ricerca:</t>
  </si>
  <si>
    <t>WP_</t>
  </si>
  <si>
    <t>WP number</t>
  </si>
  <si>
    <t>Inserire il numero dei Work Package sui quali è impegnato l'employee, desumibile dall'Annex I al grant agreement</t>
  </si>
  <si>
    <t>Su questo foglio va inserito l'anno di riferimento</t>
  </si>
  <si>
    <t>Foglio riepilogo - timesheet</t>
  </si>
  <si>
    <t>TIMESHEET TEMPLATE - legenda</t>
  </si>
  <si>
    <t>Total worked hours</t>
  </si>
  <si>
    <t>Ruolo - Classe - Scatto - Tempo pieno/definito/part-time</t>
  </si>
  <si>
    <t>Worked hours</t>
  </si>
  <si>
    <t>Timesheet summary</t>
  </si>
  <si>
    <t>Horizon</t>
  </si>
  <si>
    <t xml:space="preserve">VII PQ </t>
  </si>
  <si>
    <t>Other Project</t>
  </si>
  <si>
    <t>Project_1</t>
  </si>
  <si>
    <t>Project_2</t>
  </si>
  <si>
    <t>Project_3</t>
  </si>
  <si>
    <t>Project_4</t>
  </si>
  <si>
    <t>Project_5</t>
  </si>
  <si>
    <t>h</t>
  </si>
  <si>
    <t>Total h</t>
  </si>
  <si>
    <t>Go to summary</t>
  </si>
  <si>
    <t>Annual productive hours</t>
  </si>
  <si>
    <t>Hourly rate</t>
  </si>
  <si>
    <t>Per il calcolo del costo orario/costo per progetto</t>
  </si>
  <si>
    <t>Programme</t>
  </si>
  <si>
    <r>
      <t xml:space="preserve">Per i progetti del </t>
    </r>
    <r>
      <rPr>
        <b/>
        <sz val="10"/>
        <rFont val="Arial"/>
        <family val="2"/>
      </rPr>
      <t>VII PQ</t>
    </r>
    <r>
      <rPr>
        <sz val="10"/>
        <rFont val="Arial"/>
        <family val="2"/>
      </rPr>
      <t>: il sistema calcolerà da solo il costo orario</t>
    </r>
  </si>
  <si>
    <t xml:space="preserve">Per informazioni, chiarimenti o richiesta di modifiche: </t>
  </si>
  <si>
    <t>NB: per i docenti, il totale delle ore riferibili a compiti didattici e di servizio agli studenti, inclusi  l'orientamento  e  il tutorato, nonche' ad attivita' di  verifica  dell'apprendimento deve esser almeno uguale al numero di ore previste dalla Legge 240 del 2010, art. 6 commi 2 e 3</t>
  </si>
  <si>
    <t>Nei template devono essere compilati solo i campi in giallo - gli altri campi si autocompilano</t>
  </si>
  <si>
    <t>Inserire "Institutional research" per il pers. dedicato alla ricerca - "Administrative activities" per il personale tecnico amministrativo</t>
  </si>
  <si>
    <t>Institutional Activity</t>
  </si>
  <si>
    <t>Institutional Activity:</t>
  </si>
  <si>
    <t xml:space="preserve">per il personale dedicato alla ricerca. Identifica la ricerca non collegata a specifici progetti finanziati </t>
  </si>
  <si>
    <t>per il personale TA é l'attività amministrativa ordinaria, non su progetti finanziati</t>
  </si>
  <si>
    <t>Tabella Projects allocation  to programmes</t>
  </si>
  <si>
    <t>Projects allocation to Programmes</t>
  </si>
  <si>
    <t>Collegare ogni progetto al relativo programma di finanziamento (scegliendo dal menu a tendina)</t>
  </si>
  <si>
    <t xml:space="preserve">Tabella Project Costs: </t>
  </si>
  <si>
    <t>Project costs</t>
  </si>
  <si>
    <t>Other Projects</t>
  </si>
  <si>
    <r>
      <t xml:space="preserve">Per i progetti di  </t>
    </r>
    <r>
      <rPr>
        <b/>
        <sz val="10"/>
        <rFont val="Arial"/>
        <family val="2"/>
      </rPr>
      <t>Horizon</t>
    </r>
    <r>
      <rPr>
        <sz val="10"/>
        <rFont val="Arial"/>
        <family val="2"/>
      </rPr>
      <t>: se il dipendente è tempo definito/part-time inserire:</t>
    </r>
  </si>
  <si>
    <r>
      <t xml:space="preserve">Per i progetti di </t>
    </r>
    <r>
      <rPr>
        <b/>
        <sz val="10"/>
        <rFont val="Arial"/>
        <family val="2"/>
      </rPr>
      <t>Other projects</t>
    </r>
    <r>
      <rPr>
        <sz val="10"/>
        <rFont val="Arial"/>
        <family val="2"/>
      </rPr>
      <t xml:space="preserve">: inserire il relativo </t>
    </r>
    <r>
      <rPr>
        <i/>
        <sz val="10"/>
        <rFont val="Arial"/>
        <family val="2"/>
      </rPr>
      <t>tempo produttivo.</t>
    </r>
  </si>
  <si>
    <r>
      <t>Personale tecnico/amministrativo: nella casella della colonna</t>
    </r>
    <r>
      <rPr>
        <i/>
        <sz val="10"/>
        <rFont val="Arial"/>
        <family val="2"/>
      </rPr>
      <t xml:space="preserve"> "Full/part-time" </t>
    </r>
    <r>
      <rPr>
        <sz val="10"/>
        <rFont val="Arial"/>
        <family val="2"/>
      </rPr>
      <t>la percentuale di part-time in decimi (es: part-time all'83%, 0,83 al posto di 1)</t>
    </r>
  </si>
  <si>
    <t>NB: Il timesheet è la risultante di un importante numero di parametri; si consiglia pertanto di verificare sempre la correttezza dei dati inseriti e i risultati ottenuti</t>
  </si>
  <si>
    <t>Total cost*</t>
  </si>
  <si>
    <t>* Inserire il costo dello stipendio dell'employee come certificato dall'Unità retribuzione stipendi. Il costo stipendiale può variare a seconda del tipo di progetto da rendicontare</t>
  </si>
  <si>
    <t>ufficioprogetti@unifg.it</t>
  </si>
  <si>
    <r>
      <t xml:space="preserve">Professori e ricercatori a tempo definito: 1228 ore nella casella della colonna </t>
    </r>
    <r>
      <rPr>
        <i/>
        <sz val="10"/>
        <rFont val="Arial"/>
        <family val="2"/>
      </rPr>
      <t>"Annual productive hours"</t>
    </r>
    <r>
      <rPr>
        <sz val="10"/>
        <rFont val="Arial"/>
        <family val="2"/>
      </rPr>
      <t xml:space="preserve"> (al posto di 1720)</t>
    </r>
  </si>
  <si>
    <t>Ins. Nome Ente / Dipartimento</t>
  </si>
  <si>
    <t>si intende l'Ente (Università)/Dipartimento</t>
  </si>
  <si>
    <t>si intende il Resp. Scientifico /Direttore dip.to</t>
  </si>
</sst>
</file>

<file path=xl/styles.xml><?xml version="1.0" encoding="utf-8"?>
<styleSheet xmlns="http://schemas.openxmlformats.org/spreadsheetml/2006/main">
  <numFmts count="7">
    <numFmt numFmtId="44" formatCode="_-&quot;€&quot;\ * #,##0.00_-;\-&quot;€&quot;\ * #,##0.00_-;_-&quot;€&quot;\ * &quot;-&quot;??_-;_-@_-"/>
    <numFmt numFmtId="164" formatCode="_-&quot;£&quot;* #,##0_-;\-&quot;£&quot;* #,##0_-;_-&quot;£&quot;* &quot;-&quot;_-;_-@_-"/>
    <numFmt numFmtId="165" formatCode="_-&quot;£&quot;* #,##0.00_-;\-&quot;£&quot;* #,##0.00_-;_-&quot;£&quot;* &quot;-&quot;??_-;_-@_-"/>
    <numFmt numFmtId="166" formatCode="d"/>
    <numFmt numFmtId="167" formatCode="_(* #,##0_);_(* \(#,##0\);_(* &quot;-&quot;_);_(@_)"/>
    <numFmt numFmtId="168" formatCode="_(&quot;$&quot;* #,##0_);_(&quot;$&quot;* \(#,##0\);_(&quot;$&quot;* &quot;-&quot;_);_(@_)"/>
    <numFmt numFmtId="169" formatCode="&quot;€&quot;\ #,##0.00"/>
  </numFmts>
  <fonts count="50">
    <font>
      <sz val="10"/>
      <name val="Arial"/>
    </font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b/>
      <sz val="22"/>
      <color indexed="9"/>
      <name val="Arial"/>
      <family val="2"/>
    </font>
    <font>
      <b/>
      <sz val="12"/>
      <color indexed="9"/>
      <name val="Arial"/>
      <family val="2"/>
    </font>
    <font>
      <sz val="24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sz val="12"/>
      <name val="Trebuchet MS"/>
      <family val="2"/>
    </font>
    <font>
      <b/>
      <sz val="9"/>
      <name val="Arial"/>
      <family val="2"/>
    </font>
    <font>
      <b/>
      <sz val="8"/>
      <color indexed="9"/>
      <name val="Arial"/>
      <family val="2"/>
    </font>
    <font>
      <b/>
      <sz val="7"/>
      <color indexed="9"/>
      <name val="Arial"/>
      <family val="2"/>
    </font>
    <font>
      <sz val="10"/>
      <color indexed="9"/>
      <name val="Arial"/>
      <family val="2"/>
    </font>
    <font>
      <b/>
      <sz val="10"/>
      <color indexed="9"/>
      <name val="Calibri"/>
      <family val="2"/>
    </font>
    <font>
      <sz val="10"/>
      <color indexed="9"/>
      <name val="Calibri"/>
      <family val="2"/>
    </font>
    <font>
      <sz val="8"/>
      <color indexed="9"/>
      <name val="Calibri"/>
      <family val="2"/>
    </font>
    <font>
      <b/>
      <sz val="24"/>
      <color indexed="9"/>
      <name val="Calibri"/>
      <family val="2"/>
    </font>
    <font>
      <b/>
      <sz val="9"/>
      <color indexed="10"/>
      <name val="Arial"/>
      <family val="2"/>
    </font>
    <font>
      <b/>
      <sz val="9"/>
      <color indexed="9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Calibri"/>
      <family val="2"/>
    </font>
    <font>
      <sz val="9"/>
      <color indexed="8"/>
      <name val="Calibri"/>
      <family val="2"/>
    </font>
    <font>
      <b/>
      <sz val="9"/>
      <color indexed="9"/>
      <name val="Calibri"/>
      <family val="2"/>
    </font>
    <font>
      <b/>
      <sz val="10"/>
      <color indexed="9"/>
      <name val="Trebuchet MS"/>
      <family val="2"/>
    </font>
    <font>
      <b/>
      <sz val="10"/>
      <color indexed="9"/>
      <name val="Arial"/>
      <family val="2"/>
    </font>
    <font>
      <u/>
      <sz val="9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b/>
      <sz val="12"/>
      <color indexed="10"/>
      <name val="Arial"/>
      <family val="2"/>
    </font>
    <font>
      <b/>
      <sz val="28"/>
      <color indexed="62"/>
      <name val="Arial"/>
      <family val="2"/>
    </font>
    <font>
      <b/>
      <sz val="11"/>
      <name val="Arial"/>
      <family val="2"/>
    </font>
    <font>
      <u/>
      <sz val="9"/>
      <color indexed="9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b/>
      <u/>
      <sz val="11"/>
      <name val="Arial"/>
      <family val="2"/>
    </font>
    <font>
      <i/>
      <sz val="10"/>
      <color indexed="10"/>
      <name val="Arial"/>
      <family val="2"/>
    </font>
    <font>
      <b/>
      <sz val="9"/>
      <color indexed="9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4"/>
        <bgColor indexed="64"/>
      </patternFill>
    </fill>
  </fills>
  <borders count="14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38"/>
      </left>
      <right/>
      <top style="double">
        <color indexed="38"/>
      </top>
      <bottom/>
      <diagonal/>
    </border>
    <border>
      <left/>
      <right/>
      <top style="double">
        <color indexed="38"/>
      </top>
      <bottom/>
      <diagonal/>
    </border>
    <border>
      <left/>
      <right style="double">
        <color indexed="38"/>
      </right>
      <top style="double">
        <color indexed="38"/>
      </top>
      <bottom/>
      <diagonal/>
    </border>
    <border>
      <left style="double">
        <color indexed="38"/>
      </left>
      <right/>
      <top/>
      <bottom style="double">
        <color indexed="38"/>
      </bottom>
      <diagonal/>
    </border>
    <border>
      <left/>
      <right/>
      <top/>
      <bottom style="double">
        <color indexed="38"/>
      </bottom>
      <diagonal/>
    </border>
    <border>
      <left/>
      <right style="double">
        <color indexed="38"/>
      </right>
      <top/>
      <bottom style="double">
        <color indexed="38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ashDotDot">
        <color indexed="64"/>
      </top>
      <bottom style="thin">
        <color indexed="64"/>
      </bottom>
      <diagonal/>
    </border>
    <border>
      <left style="double">
        <color indexed="64"/>
      </left>
      <right style="dashDot">
        <color indexed="64"/>
      </right>
      <top style="double">
        <color indexed="64"/>
      </top>
      <bottom style="dashDot">
        <color indexed="64"/>
      </bottom>
      <diagonal/>
    </border>
    <border>
      <left style="double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ouble">
        <color indexed="64"/>
      </left>
      <right style="dashDot">
        <color indexed="64"/>
      </right>
      <top style="dashDot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ashDot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ashDotDot">
        <color indexed="64"/>
      </top>
      <bottom style="dashDotDot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38"/>
      </left>
      <right style="double">
        <color indexed="38"/>
      </right>
      <top style="double">
        <color indexed="38"/>
      </top>
      <bottom style="double">
        <color indexed="38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ashDotDot">
        <color indexed="64"/>
      </right>
      <top style="double">
        <color indexed="64"/>
      </top>
      <bottom style="dashDotDot">
        <color indexed="64"/>
      </bottom>
      <diagonal/>
    </border>
    <border>
      <left style="dashDotDot">
        <color indexed="64"/>
      </left>
      <right style="dashDotDot">
        <color indexed="64"/>
      </right>
      <top style="double">
        <color indexed="64"/>
      </top>
      <bottom style="dashDotDot">
        <color indexed="64"/>
      </bottom>
      <diagonal/>
    </border>
    <border>
      <left style="dashDotDot">
        <color indexed="64"/>
      </left>
      <right style="double">
        <color indexed="64"/>
      </right>
      <top style="double">
        <color indexed="64"/>
      </top>
      <bottom style="dashDotDot">
        <color indexed="64"/>
      </bottom>
      <diagonal/>
    </border>
    <border>
      <left style="double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 style="double">
        <color indexed="64"/>
      </right>
      <top style="dashDotDot">
        <color indexed="64"/>
      </top>
      <bottom style="dashDotDot">
        <color indexed="64"/>
      </bottom>
      <diagonal/>
    </border>
    <border>
      <left style="double">
        <color indexed="64"/>
      </left>
      <right style="dashDotDot">
        <color indexed="64"/>
      </right>
      <top style="dashDotDot">
        <color indexed="64"/>
      </top>
      <bottom style="double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ouble">
        <color indexed="64"/>
      </bottom>
      <diagonal/>
    </border>
    <border>
      <left style="dashDotDot">
        <color indexed="64"/>
      </left>
      <right style="double">
        <color indexed="64"/>
      </right>
      <top style="dashDotDot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ashDotDot">
        <color indexed="64"/>
      </top>
      <bottom style="dashDotDot">
        <color indexed="64"/>
      </bottom>
      <diagonal/>
    </border>
    <border>
      <left style="double">
        <color indexed="38"/>
      </left>
      <right style="double">
        <color indexed="38"/>
      </right>
      <top/>
      <bottom style="double">
        <color indexed="38"/>
      </bottom>
      <diagonal/>
    </border>
    <border>
      <left style="thin">
        <color indexed="64"/>
      </left>
      <right/>
      <top style="double">
        <color indexed="64"/>
      </top>
      <bottom style="dashDotDot">
        <color indexed="64"/>
      </bottom>
      <diagonal/>
    </border>
    <border>
      <left/>
      <right style="double">
        <color indexed="64"/>
      </right>
      <top style="double">
        <color indexed="64"/>
      </top>
      <bottom style="dashDotDot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ashDotDot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ashDotDot">
        <color indexed="64"/>
      </left>
      <right style="dashDotDot">
        <color indexed="64"/>
      </right>
      <top style="thin">
        <color indexed="64"/>
      </top>
      <bottom/>
      <diagonal/>
    </border>
    <border>
      <left style="thin">
        <color indexed="64"/>
      </left>
      <right style="dashDotDot">
        <color indexed="64"/>
      </right>
      <top style="dashDotDot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thin">
        <color indexed="64"/>
      </bottom>
      <diagonal/>
    </border>
    <border>
      <left style="dashDotDot">
        <color indexed="64"/>
      </left>
      <right style="double">
        <color indexed="64"/>
      </right>
      <top style="dashDotDot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ashDotDot">
        <color indexed="64"/>
      </top>
      <bottom style="thin">
        <color indexed="64"/>
      </bottom>
      <diagonal/>
    </border>
    <border>
      <left style="dashDotDot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dashDotDot">
        <color indexed="64"/>
      </top>
      <bottom style="thin">
        <color indexed="64"/>
      </bottom>
      <diagonal/>
    </border>
    <border>
      <left style="thin">
        <color indexed="64"/>
      </left>
      <right/>
      <top style="dashDotDot">
        <color indexed="64"/>
      </top>
      <bottom style="dashDotDot">
        <color indexed="64"/>
      </bottom>
      <diagonal/>
    </border>
    <border>
      <left style="double">
        <color indexed="64"/>
      </left>
      <right style="double">
        <color indexed="64"/>
      </right>
      <top style="dashDotDot">
        <color indexed="64"/>
      </top>
      <bottom style="dashDotDot">
        <color indexed="64"/>
      </bottom>
      <diagonal/>
    </border>
    <border>
      <left/>
      <right/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ashDotDot">
        <color indexed="64"/>
      </bottom>
      <diagonal/>
    </border>
    <border>
      <left style="thin">
        <color indexed="64"/>
      </left>
      <right style="double">
        <color indexed="64"/>
      </right>
      <top style="dashDotDot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ashDotDot">
        <color indexed="64"/>
      </bottom>
      <diagonal/>
    </border>
    <border>
      <left/>
      <right/>
      <top/>
      <bottom style="dashDotDot">
        <color indexed="64"/>
      </bottom>
      <diagonal/>
    </border>
    <border>
      <left/>
      <right style="double">
        <color indexed="64"/>
      </right>
      <top/>
      <bottom style="dashDotDot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ashDot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ashDotDot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ashDotDot">
        <color indexed="64"/>
      </bottom>
      <diagonal/>
    </border>
    <border>
      <left/>
      <right style="double">
        <color indexed="64"/>
      </right>
      <top style="thin">
        <color indexed="64"/>
      </top>
      <bottom style="dashDotDot">
        <color indexed="64"/>
      </bottom>
      <diagonal/>
    </border>
    <border>
      <left style="double">
        <color indexed="64"/>
      </left>
      <right/>
      <top style="dashDotDot">
        <color indexed="64"/>
      </top>
      <bottom style="double">
        <color indexed="64"/>
      </bottom>
      <diagonal/>
    </border>
    <border>
      <left/>
      <right style="double">
        <color indexed="64"/>
      </right>
      <top style="dashDotDot">
        <color indexed="64"/>
      </top>
      <bottom style="double">
        <color indexed="64"/>
      </bottom>
      <diagonal/>
    </border>
    <border>
      <left/>
      <right style="double">
        <color indexed="64"/>
      </right>
      <top style="dashDotDot">
        <color indexed="64"/>
      </top>
      <bottom style="dashDotDot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ashDotDot">
        <color indexed="64"/>
      </bottom>
      <diagonal/>
    </border>
    <border>
      <left style="dashDot">
        <color indexed="64"/>
      </left>
      <right style="dashDot">
        <color indexed="64"/>
      </right>
      <top style="double">
        <color indexed="64"/>
      </top>
      <bottom style="dashDot">
        <color indexed="64"/>
      </bottom>
      <diagonal/>
    </border>
    <border>
      <left style="dashDot">
        <color indexed="64"/>
      </left>
      <right style="double">
        <color indexed="64"/>
      </right>
      <top style="double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ouble">
        <color indexed="64"/>
      </right>
      <top style="dashDot">
        <color indexed="64"/>
      </top>
      <bottom style="dashDot">
        <color indexed="64"/>
      </bottom>
      <diagonal/>
    </border>
    <border>
      <left style="double">
        <color indexed="38"/>
      </left>
      <right/>
      <top style="double">
        <color indexed="38"/>
      </top>
      <bottom style="double">
        <color indexed="38"/>
      </bottom>
      <diagonal/>
    </border>
    <border>
      <left/>
      <right/>
      <top style="double">
        <color indexed="38"/>
      </top>
      <bottom style="double">
        <color indexed="38"/>
      </bottom>
      <diagonal/>
    </border>
    <border>
      <left/>
      <right style="double">
        <color indexed="38"/>
      </right>
      <top style="double">
        <color indexed="38"/>
      </top>
      <bottom style="double">
        <color indexed="38"/>
      </bottom>
      <diagonal/>
    </border>
    <border>
      <left style="dashDot">
        <color indexed="64"/>
      </left>
      <right/>
      <top style="dashDot">
        <color indexed="64"/>
      </top>
      <bottom style="dashDot">
        <color indexed="64"/>
      </bottom>
      <diagonal/>
    </border>
    <border>
      <left/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ouble">
        <color indexed="64"/>
      </bottom>
      <diagonal/>
    </border>
    <border>
      <left style="dashDot">
        <color indexed="64"/>
      </left>
      <right style="double">
        <color indexed="64"/>
      </right>
      <top style="dashDot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 style="double">
        <color indexed="64"/>
      </left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dashDotDot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ashDot">
        <color indexed="64"/>
      </bottom>
      <diagonal/>
    </border>
    <border>
      <left/>
      <right style="double">
        <color indexed="64"/>
      </right>
      <top style="double">
        <color indexed="64"/>
      </top>
      <bottom style="dashDot">
        <color indexed="64"/>
      </bottom>
      <diagonal/>
    </border>
    <border>
      <left style="double">
        <color indexed="64"/>
      </left>
      <right/>
      <top style="dashDot">
        <color indexed="64"/>
      </top>
      <bottom style="dashDot">
        <color indexed="64"/>
      </bottom>
      <diagonal/>
    </border>
    <border>
      <left/>
      <right style="double">
        <color indexed="64"/>
      </right>
      <top style="dashDot">
        <color indexed="64"/>
      </top>
      <bottom style="dashDot">
        <color indexed="64"/>
      </bottom>
      <diagonal/>
    </border>
    <border>
      <left style="double">
        <color indexed="64"/>
      </left>
      <right/>
      <top style="dashDot">
        <color indexed="64"/>
      </top>
      <bottom style="double">
        <color indexed="64"/>
      </bottom>
      <diagonal/>
    </border>
    <border>
      <left/>
      <right/>
      <top style="dashDot">
        <color indexed="64"/>
      </top>
      <bottom style="double">
        <color indexed="64"/>
      </bottom>
      <diagonal/>
    </border>
    <border>
      <left/>
      <right style="double">
        <color indexed="64"/>
      </right>
      <top style="dashDot">
        <color indexed="64"/>
      </top>
      <bottom style="double">
        <color indexed="64"/>
      </bottom>
      <diagonal/>
    </border>
    <border>
      <left/>
      <right/>
      <top style="dashDot">
        <color indexed="64"/>
      </top>
      <bottom style="dashDot">
        <color indexed="64"/>
      </bottom>
      <diagonal/>
    </border>
    <border>
      <left style="double">
        <color indexed="64"/>
      </left>
      <right style="double">
        <color indexed="64"/>
      </right>
      <top style="dashDot">
        <color indexed="64"/>
      </top>
      <bottom style="dashDot">
        <color indexed="64"/>
      </bottom>
      <diagonal/>
    </border>
    <border>
      <left style="double">
        <color indexed="64"/>
      </left>
      <right style="double">
        <color indexed="64"/>
      </right>
      <top style="dashDot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ashDotDot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ashDot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38"/>
      </left>
      <right style="double">
        <color indexed="38"/>
      </right>
      <top style="double">
        <color indexed="38"/>
      </top>
      <bottom/>
      <diagonal/>
    </border>
    <border>
      <left/>
      <right style="thin">
        <color indexed="64"/>
      </right>
      <top style="dashDotDot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44" fontId="17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5" fillId="2" borderId="0"/>
    <xf numFmtId="0" fontId="2" fillId="0" borderId="0"/>
    <xf numFmtId="0" fontId="1" fillId="2" borderId="0"/>
    <xf numFmtId="168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30">
    <xf numFmtId="0" fontId="0" fillId="0" borderId="0" xfId="0"/>
    <xf numFmtId="0" fontId="0" fillId="3" borderId="0" xfId="0" applyFill="1" applyProtection="1">
      <protection hidden="1"/>
    </xf>
    <xf numFmtId="0" fontId="0" fillId="3" borderId="1" xfId="0" applyFill="1" applyBorder="1" applyProtection="1">
      <protection hidden="1"/>
    </xf>
    <xf numFmtId="14" fontId="9" fillId="3" borderId="0" xfId="0" applyNumberFormat="1" applyFont="1" applyFill="1" applyProtection="1"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Alignment="1" applyProtection="1">
      <alignment vertical="center"/>
      <protection hidden="1"/>
    </xf>
    <xf numFmtId="0" fontId="0" fillId="3" borderId="2" xfId="0" applyFill="1" applyBorder="1" applyProtection="1">
      <protection hidden="1"/>
    </xf>
    <xf numFmtId="0" fontId="8" fillId="4" borderId="3" xfId="0" applyFont="1" applyFill="1" applyBorder="1" applyAlignment="1" applyProtection="1">
      <alignment vertical="center"/>
      <protection locked="0"/>
    </xf>
    <xf numFmtId="0" fontId="8" fillId="3" borderId="0" xfId="0" applyFont="1" applyFill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9" fillId="3" borderId="0" xfId="0" applyFont="1" applyFill="1" applyProtection="1">
      <protection hidden="1"/>
    </xf>
    <xf numFmtId="166" fontId="12" fillId="3" borderId="3" xfId="1" applyNumberFormat="1" applyFill="1" applyBorder="1" applyAlignment="1" applyProtection="1">
      <alignment vertical="center"/>
      <protection hidden="1"/>
    </xf>
    <xf numFmtId="0" fontId="12" fillId="3" borderId="0" xfId="1" applyFill="1" applyAlignment="1" applyProtection="1">
      <protection hidden="1"/>
    </xf>
    <xf numFmtId="0" fontId="11" fillId="3" borderId="0" xfId="0" applyFont="1" applyFill="1" applyBorder="1" applyAlignment="1" applyProtection="1">
      <alignment horizontal="center"/>
      <protection hidden="1"/>
    </xf>
    <xf numFmtId="166" fontId="12" fillId="3" borderId="0" xfId="1" applyNumberFormat="1" applyFill="1" applyBorder="1" applyAlignment="1" applyProtection="1">
      <alignment vertical="center"/>
      <protection hidden="1"/>
    </xf>
    <xf numFmtId="0" fontId="16" fillId="3" borderId="0" xfId="0" applyFont="1" applyFill="1" applyAlignment="1" applyProtection="1">
      <alignment vertical="center"/>
      <protection hidden="1"/>
    </xf>
    <xf numFmtId="166" fontId="8" fillId="5" borderId="3" xfId="0" applyNumberFormat="1" applyFont="1" applyFill="1" applyBorder="1" applyAlignment="1" applyProtection="1">
      <alignment vertical="center"/>
      <protection hidden="1"/>
    </xf>
    <xf numFmtId="1" fontId="8" fillId="5" borderId="3" xfId="0" applyNumberFormat="1" applyFont="1" applyFill="1" applyBorder="1" applyAlignment="1" applyProtection="1">
      <alignment vertical="center"/>
      <protection hidden="1"/>
    </xf>
    <xf numFmtId="0" fontId="8" fillId="3" borderId="0" xfId="0" applyFont="1" applyFill="1" applyBorder="1" applyAlignment="1" applyProtection="1">
      <alignment horizontal="center" vertical="center"/>
      <protection hidden="1"/>
    </xf>
    <xf numFmtId="0" fontId="25" fillId="3" borderId="0" xfId="0" applyFont="1" applyFill="1" applyProtection="1">
      <protection hidden="1"/>
    </xf>
    <xf numFmtId="0" fontId="8" fillId="0" borderId="0" xfId="5" applyFont="1" applyAlignment="1">
      <alignment horizontal="center"/>
    </xf>
    <xf numFmtId="0" fontId="2" fillId="0" borderId="0" xfId="5"/>
    <xf numFmtId="0" fontId="19" fillId="0" borderId="0" xfId="5" applyFont="1" applyAlignment="1">
      <alignment horizontal="center"/>
    </xf>
    <xf numFmtId="0" fontId="2" fillId="0" borderId="0" xfId="5" applyFill="1" applyBorder="1" applyAlignment="1">
      <alignment horizontal="left"/>
    </xf>
    <xf numFmtId="0" fontId="2" fillId="0" borderId="0" xfId="5" applyFill="1"/>
    <xf numFmtId="166" fontId="13" fillId="6" borderId="3" xfId="1" applyNumberFormat="1" applyFont="1" applyFill="1" applyBorder="1" applyAlignment="1" applyProtection="1">
      <alignment vertical="center"/>
      <protection hidden="1"/>
    </xf>
    <xf numFmtId="0" fontId="26" fillId="7" borderId="4" xfId="0" applyFont="1" applyFill="1" applyBorder="1" applyAlignment="1">
      <alignment horizontal="left" vertical="center"/>
    </xf>
    <xf numFmtId="0" fontId="26" fillId="7" borderId="5" xfId="0" applyFont="1" applyFill="1" applyBorder="1" applyAlignment="1">
      <alignment horizontal="left" vertical="center"/>
    </xf>
    <xf numFmtId="0" fontId="26" fillId="7" borderId="6" xfId="0" applyFont="1" applyFill="1" applyBorder="1" applyAlignment="1">
      <alignment horizontal="left" vertical="center"/>
    </xf>
    <xf numFmtId="0" fontId="26" fillId="7" borderId="7" xfId="0" applyFont="1" applyFill="1" applyBorder="1" applyAlignment="1">
      <alignment horizontal="left" vertical="center"/>
    </xf>
    <xf numFmtId="0" fontId="26" fillId="7" borderId="8" xfId="0" applyFont="1" applyFill="1" applyBorder="1" applyAlignment="1">
      <alignment horizontal="left" vertical="center"/>
    </xf>
    <xf numFmtId="0" fontId="26" fillId="7" borderId="9" xfId="0" applyFont="1" applyFill="1" applyBorder="1" applyAlignment="1">
      <alignment horizontal="left" vertical="center"/>
    </xf>
    <xf numFmtId="0" fontId="27" fillId="3" borderId="0" xfId="0" applyFont="1" applyFill="1" applyBorder="1" applyAlignment="1">
      <alignment vertical="center"/>
    </xf>
    <xf numFmtId="169" fontId="28" fillId="3" borderId="0" xfId="0" applyNumberFormat="1" applyFont="1" applyFill="1" applyBorder="1" applyAlignment="1">
      <alignment vertical="center"/>
    </xf>
    <xf numFmtId="0" fontId="27" fillId="3" borderId="0" xfId="0" applyFont="1" applyFill="1" applyBorder="1" applyAlignment="1">
      <alignment horizontal="left" vertical="center"/>
    </xf>
    <xf numFmtId="0" fontId="27" fillId="3" borderId="0" xfId="0" applyFont="1" applyFill="1" applyBorder="1" applyAlignment="1" applyProtection="1">
      <alignment horizontal="left"/>
      <protection hidden="1"/>
    </xf>
    <xf numFmtId="0" fontId="27" fillId="3" borderId="0" xfId="0" applyFont="1" applyFill="1" applyBorder="1" applyProtection="1">
      <protection hidden="1"/>
    </xf>
    <xf numFmtId="0" fontId="27" fillId="3" borderId="0" xfId="0" applyNumberFormat="1" applyFont="1" applyFill="1" applyBorder="1" applyAlignment="1">
      <alignment horizontal="center" vertical="center"/>
    </xf>
    <xf numFmtId="0" fontId="27" fillId="3" borderId="0" xfId="0" applyFont="1" applyFill="1" applyBorder="1" applyAlignment="1">
      <alignment horizontal="center" vertical="center"/>
    </xf>
    <xf numFmtId="0" fontId="29" fillId="3" borderId="0" xfId="0" applyFont="1" applyFill="1" applyBorder="1" applyAlignment="1" applyProtection="1">
      <alignment vertical="top"/>
      <protection hidden="1"/>
    </xf>
    <xf numFmtId="169" fontId="27" fillId="3" borderId="0" xfId="0" applyNumberFormat="1" applyFont="1" applyFill="1" applyBorder="1" applyAlignment="1">
      <alignment horizontal="center" vertical="center"/>
    </xf>
    <xf numFmtId="169" fontId="28" fillId="3" borderId="0" xfId="0" applyNumberFormat="1" applyFont="1" applyFill="1" applyBorder="1" applyAlignment="1">
      <alignment horizontal="center" vertical="center"/>
    </xf>
    <xf numFmtId="0" fontId="10" fillId="5" borderId="10" xfId="0" applyFont="1" applyFill="1" applyBorder="1" applyAlignment="1" applyProtection="1">
      <alignment horizontal="center"/>
      <protection hidden="1"/>
    </xf>
    <xf numFmtId="0" fontId="10" fillId="5" borderId="11" xfId="0" applyFont="1" applyFill="1" applyBorder="1" applyAlignment="1" applyProtection="1">
      <alignment horizontal="center"/>
      <protection hidden="1"/>
    </xf>
    <xf numFmtId="0" fontId="11" fillId="6" borderId="12" xfId="0" applyFont="1" applyFill="1" applyBorder="1" applyAlignment="1" applyProtection="1">
      <alignment horizontal="center"/>
      <protection hidden="1"/>
    </xf>
    <xf numFmtId="166" fontId="12" fillId="3" borderId="13" xfId="1" applyNumberFormat="1" applyFill="1" applyBorder="1" applyAlignment="1" applyProtection="1">
      <alignment vertical="center"/>
      <protection hidden="1"/>
    </xf>
    <xf numFmtId="166" fontId="12" fillId="3" borderId="14" xfId="1" applyNumberFormat="1" applyFill="1" applyBorder="1" applyAlignment="1" applyProtection="1">
      <alignment vertical="center"/>
      <protection hidden="1"/>
    </xf>
    <xf numFmtId="166" fontId="13" fillId="6" borderId="14" xfId="1" applyNumberFormat="1" applyFont="1" applyFill="1" applyBorder="1" applyAlignment="1" applyProtection="1">
      <alignment vertical="center"/>
      <protection hidden="1"/>
    </xf>
    <xf numFmtId="166" fontId="13" fillId="6" borderId="15" xfId="1" applyNumberFormat="1" applyFont="1" applyFill="1" applyBorder="1" applyAlignment="1" applyProtection="1">
      <alignment vertical="center"/>
      <protection hidden="1"/>
    </xf>
    <xf numFmtId="166" fontId="12" fillId="3" borderId="16" xfId="1" applyNumberFormat="1" applyFill="1" applyBorder="1" applyAlignment="1" applyProtection="1">
      <alignment vertical="center"/>
      <protection hidden="1"/>
    </xf>
    <xf numFmtId="166" fontId="13" fillId="6" borderId="17" xfId="1" applyNumberFormat="1" applyFont="1" applyFill="1" applyBorder="1" applyAlignment="1" applyProtection="1">
      <alignment vertical="center"/>
      <protection hidden="1"/>
    </xf>
    <xf numFmtId="166" fontId="12" fillId="3" borderId="18" xfId="1" applyNumberFormat="1" applyFill="1" applyBorder="1" applyAlignment="1" applyProtection="1">
      <alignment vertical="center"/>
      <protection hidden="1"/>
    </xf>
    <xf numFmtId="166" fontId="12" fillId="3" borderId="19" xfId="1" applyNumberFormat="1" applyFill="1" applyBorder="1" applyAlignment="1" applyProtection="1">
      <alignment vertical="center"/>
      <protection hidden="1"/>
    </xf>
    <xf numFmtId="166" fontId="13" fillId="6" borderId="19" xfId="1" applyNumberFormat="1" applyFont="1" applyFill="1" applyBorder="1" applyAlignment="1" applyProtection="1">
      <alignment vertical="center"/>
      <protection hidden="1"/>
    </xf>
    <xf numFmtId="166" fontId="13" fillId="6" borderId="20" xfId="1" applyNumberFormat="1" applyFont="1" applyFill="1" applyBorder="1" applyAlignment="1" applyProtection="1">
      <alignment vertical="center"/>
      <protection hidden="1"/>
    </xf>
    <xf numFmtId="49" fontId="24" fillId="7" borderId="21" xfId="0" applyNumberFormat="1" applyFont="1" applyFill="1" applyBorder="1" applyAlignment="1" applyProtection="1">
      <alignment horizontal="center" vertical="center"/>
      <protection hidden="1"/>
    </xf>
    <xf numFmtId="49" fontId="24" fillId="7" borderId="11" xfId="0" applyNumberFormat="1" applyFont="1" applyFill="1" applyBorder="1" applyAlignment="1" applyProtection="1">
      <alignment horizontal="center" vertical="center"/>
      <protection hidden="1"/>
    </xf>
    <xf numFmtId="49" fontId="23" fillId="8" borderId="11" xfId="0" applyNumberFormat="1" applyFont="1" applyFill="1" applyBorder="1" applyAlignment="1" applyProtection="1">
      <alignment horizontal="center" vertical="center"/>
      <protection hidden="1"/>
    </xf>
    <xf numFmtId="49" fontId="23" fillId="8" borderId="12" xfId="0" applyNumberFormat="1" applyFont="1" applyFill="1" applyBorder="1" applyAlignment="1" applyProtection="1">
      <alignment horizontal="center" vertical="center"/>
      <protection hidden="1"/>
    </xf>
    <xf numFmtId="166" fontId="22" fillId="9" borderId="21" xfId="0" applyNumberFormat="1" applyFont="1" applyFill="1" applyBorder="1" applyAlignment="1" applyProtection="1">
      <alignment horizontal="center" vertical="center"/>
      <protection hidden="1"/>
    </xf>
    <xf numFmtId="166" fontId="22" fillId="9" borderId="11" xfId="0" applyNumberFormat="1" applyFont="1" applyFill="1" applyBorder="1" applyAlignment="1" applyProtection="1">
      <alignment horizontal="center" vertical="center"/>
      <protection hidden="1"/>
    </xf>
    <xf numFmtId="166" fontId="30" fillId="9" borderId="11" xfId="0" applyNumberFormat="1" applyFont="1" applyFill="1" applyBorder="1" applyAlignment="1" applyProtection="1">
      <alignment horizontal="center" vertical="center"/>
      <protection hidden="1"/>
    </xf>
    <xf numFmtId="166" fontId="22" fillId="9" borderId="12" xfId="0" applyNumberFormat="1" applyFont="1" applyFill="1" applyBorder="1" applyAlignment="1" applyProtection="1">
      <alignment horizontal="center" vertical="center"/>
      <protection hidden="1"/>
    </xf>
    <xf numFmtId="0" fontId="2" fillId="3" borderId="0" xfId="0" applyFont="1" applyFill="1" applyAlignment="1" applyProtection="1">
      <protection hidden="1"/>
    </xf>
    <xf numFmtId="0" fontId="2" fillId="3" borderId="0" xfId="0" applyFont="1" applyFill="1" applyAlignment="1" applyProtection="1">
      <alignment horizontal="right"/>
      <protection hidden="1"/>
    </xf>
    <xf numFmtId="0" fontId="31" fillId="3" borderId="0" xfId="0" applyFont="1" applyFill="1" applyBorder="1" applyAlignment="1" applyProtection="1">
      <alignment horizontal="left" vertical="center"/>
      <protection hidden="1"/>
    </xf>
    <xf numFmtId="1" fontId="32" fillId="3" borderId="0" xfId="0" applyNumberFormat="1" applyFont="1" applyFill="1" applyBorder="1" applyAlignment="1" applyProtection="1">
      <alignment horizontal="left"/>
      <protection locked="0"/>
    </xf>
    <xf numFmtId="1" fontId="32" fillId="3" borderId="0" xfId="0" applyNumberFormat="1" applyFont="1" applyFill="1" applyBorder="1" applyProtection="1">
      <protection hidden="1"/>
    </xf>
    <xf numFmtId="0" fontId="22" fillId="10" borderId="22" xfId="0" applyFont="1" applyFill="1" applyBorder="1" applyAlignment="1" applyProtection="1">
      <alignment horizontal="left" vertical="center"/>
      <protection hidden="1"/>
    </xf>
    <xf numFmtId="0" fontId="11" fillId="6" borderId="11" xfId="0" applyFont="1" applyFill="1" applyBorder="1" applyAlignment="1" applyProtection="1">
      <alignment horizontal="center"/>
      <protection hidden="1"/>
    </xf>
    <xf numFmtId="0" fontId="36" fillId="7" borderId="23" xfId="5" applyFont="1" applyFill="1" applyBorder="1" applyAlignment="1">
      <alignment vertical="center"/>
    </xf>
    <xf numFmtId="0" fontId="36" fillId="7" borderId="24" xfId="5" applyFont="1" applyFill="1" applyBorder="1" applyAlignment="1">
      <alignment vertical="center"/>
    </xf>
    <xf numFmtId="0" fontId="36" fillId="7" borderId="24" xfId="5" applyFont="1" applyFill="1" applyBorder="1" applyAlignment="1">
      <alignment horizontal="left" vertical="center"/>
    </xf>
    <xf numFmtId="0" fontId="36" fillId="7" borderId="24" xfId="5" applyFont="1" applyFill="1" applyBorder="1" applyAlignment="1">
      <alignment horizontal="left" vertical="center" wrapText="1"/>
    </xf>
    <xf numFmtId="0" fontId="36" fillId="7" borderId="25" xfId="5" applyFont="1" applyFill="1" applyBorder="1" applyAlignment="1">
      <alignment vertical="center"/>
    </xf>
    <xf numFmtId="0" fontId="22" fillId="11" borderId="26" xfId="0" applyFont="1" applyFill="1" applyBorder="1" applyAlignment="1" applyProtection="1">
      <alignment horizontal="left" vertical="center"/>
      <protection hidden="1"/>
    </xf>
    <xf numFmtId="0" fontId="22" fillId="10" borderId="27" xfId="0" applyFont="1" applyFill="1" applyBorder="1" applyAlignment="1" applyProtection="1">
      <alignment horizontal="left" vertical="center"/>
      <protection hidden="1"/>
    </xf>
    <xf numFmtId="0" fontId="22" fillId="11" borderId="22" xfId="0" applyFont="1" applyFill="1" applyBorder="1" applyAlignment="1" applyProtection="1">
      <alignment horizontal="left" vertical="center"/>
      <protection hidden="1"/>
    </xf>
    <xf numFmtId="0" fontId="22" fillId="11" borderId="28" xfId="0" applyFont="1" applyFill="1" applyBorder="1" applyAlignment="1" applyProtection="1">
      <alignment horizontal="left" vertical="center"/>
      <protection hidden="1"/>
    </xf>
    <xf numFmtId="0" fontId="22" fillId="10" borderId="28" xfId="0" applyFont="1" applyFill="1" applyBorder="1" applyAlignment="1" applyProtection="1">
      <alignment horizontal="left" vertical="center"/>
      <protection hidden="1"/>
    </xf>
    <xf numFmtId="0" fontId="22" fillId="11" borderId="29" xfId="0" applyFont="1" applyFill="1" applyBorder="1" applyAlignment="1" applyProtection="1">
      <alignment horizontal="left" vertical="center"/>
      <protection hidden="1"/>
    </xf>
    <xf numFmtId="0" fontId="27" fillId="3" borderId="0" xfId="0" applyFont="1" applyFill="1" applyBorder="1" applyAlignment="1" applyProtection="1">
      <protection hidden="1"/>
    </xf>
    <xf numFmtId="0" fontId="26" fillId="7" borderId="4" xfId="0" applyFont="1" applyFill="1" applyBorder="1" applyAlignment="1">
      <alignment vertical="center"/>
    </xf>
    <xf numFmtId="0" fontId="26" fillId="7" borderId="30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Border="1" applyAlignment="1">
      <alignment vertical="center"/>
    </xf>
    <xf numFmtId="0" fontId="17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0" fillId="3" borderId="0" xfId="0" applyFill="1" applyBorder="1" applyAlignment="1">
      <alignment horizontal="center"/>
    </xf>
    <xf numFmtId="0" fontId="0" fillId="3" borderId="0" xfId="0" applyFill="1"/>
    <xf numFmtId="0" fontId="17" fillId="3" borderId="31" xfId="0" applyFont="1" applyFill="1" applyBorder="1" applyAlignment="1">
      <alignment vertical="center"/>
    </xf>
    <xf numFmtId="0" fontId="0" fillId="3" borderId="32" xfId="0" applyFill="1" applyBorder="1" applyAlignment="1">
      <alignment vertical="center"/>
    </xf>
    <xf numFmtId="0" fontId="0" fillId="3" borderId="31" xfId="0" applyFill="1" applyBorder="1" applyAlignment="1">
      <alignment vertical="center"/>
    </xf>
    <xf numFmtId="0" fontId="0" fillId="3" borderId="31" xfId="0" applyFill="1" applyBorder="1" applyAlignment="1">
      <alignment horizontal="left"/>
    </xf>
    <xf numFmtId="0" fontId="0" fillId="3" borderId="32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2" xfId="0" applyFill="1" applyBorder="1"/>
    <xf numFmtId="0" fontId="2" fillId="3" borderId="31" xfId="0" applyFont="1" applyFill="1" applyBorder="1" applyAlignment="1">
      <alignment vertical="center"/>
    </xf>
    <xf numFmtId="0" fontId="2" fillId="3" borderId="29" xfId="0" applyFont="1" applyFill="1" applyBorder="1" applyAlignment="1">
      <alignment vertical="center"/>
    </xf>
    <xf numFmtId="0" fontId="17" fillId="3" borderId="33" xfId="0" applyFont="1" applyFill="1" applyBorder="1" applyAlignment="1">
      <alignment vertical="center"/>
    </xf>
    <xf numFmtId="0" fontId="0" fillId="3" borderId="33" xfId="0" applyFill="1" applyBorder="1" applyAlignment="1">
      <alignment vertical="center"/>
    </xf>
    <xf numFmtId="0" fontId="0" fillId="3" borderId="34" xfId="0" applyFill="1" applyBorder="1" applyAlignment="1">
      <alignment vertical="center"/>
    </xf>
    <xf numFmtId="0" fontId="2" fillId="12" borderId="35" xfId="5" applyFill="1" applyBorder="1" applyAlignment="1">
      <alignment horizontal="left"/>
    </xf>
    <xf numFmtId="0" fontId="2" fillId="12" borderId="36" xfId="5" applyFill="1" applyBorder="1" applyAlignment="1">
      <alignment horizontal="left"/>
    </xf>
    <xf numFmtId="0" fontId="2" fillId="12" borderId="37" xfId="5" applyFill="1" applyBorder="1" applyAlignment="1">
      <alignment horizontal="left"/>
    </xf>
    <xf numFmtId="0" fontId="2" fillId="12" borderId="38" xfId="5" applyFill="1" applyBorder="1" applyAlignment="1">
      <alignment horizontal="left"/>
    </xf>
    <xf numFmtId="0" fontId="2" fillId="12" borderId="39" xfId="5" applyFill="1" applyBorder="1" applyAlignment="1">
      <alignment horizontal="left"/>
    </xf>
    <xf numFmtId="0" fontId="2" fillId="12" borderId="40" xfId="5" applyFill="1" applyBorder="1" applyAlignment="1">
      <alignment horizontal="left"/>
    </xf>
    <xf numFmtId="0" fontId="2" fillId="12" borderId="41" xfId="5" applyFill="1" applyBorder="1" applyAlignment="1">
      <alignment horizontal="left"/>
    </xf>
    <xf numFmtId="0" fontId="2" fillId="12" borderId="42" xfId="5" applyFill="1" applyBorder="1" applyAlignment="1">
      <alignment horizontal="left"/>
    </xf>
    <xf numFmtId="0" fontId="2" fillId="12" borderId="43" xfId="5" applyFill="1" applyBorder="1" applyAlignment="1">
      <alignment horizontal="left"/>
    </xf>
    <xf numFmtId="0" fontId="2" fillId="10" borderId="44" xfId="0" applyNumberFormat="1" applyFont="1" applyFill="1" applyBorder="1" applyAlignment="1" applyProtection="1">
      <alignment horizontal="center"/>
      <protection hidden="1"/>
    </xf>
    <xf numFmtId="0" fontId="2" fillId="10" borderId="45" xfId="0" applyNumberFormat="1" applyFont="1" applyFill="1" applyBorder="1" applyAlignment="1" applyProtection="1">
      <alignment horizontal="center"/>
      <protection hidden="1"/>
    </xf>
    <xf numFmtId="0" fontId="2" fillId="11" borderId="44" xfId="0" applyNumberFormat="1" applyFont="1" applyFill="1" applyBorder="1" applyAlignment="1" applyProtection="1">
      <alignment horizontal="center"/>
      <protection hidden="1"/>
    </xf>
    <xf numFmtId="0" fontId="2" fillId="11" borderId="45" xfId="0" applyNumberFormat="1" applyFont="1" applyFill="1" applyBorder="1" applyAlignment="1" applyProtection="1">
      <alignment horizontal="center"/>
      <protection hidden="1"/>
    </xf>
    <xf numFmtId="0" fontId="36" fillId="7" borderId="46" xfId="5" applyFont="1" applyFill="1" applyBorder="1" applyAlignment="1">
      <alignment horizontal="center" vertical="center"/>
    </xf>
    <xf numFmtId="0" fontId="37" fillId="7" borderId="31" xfId="5" applyFont="1" applyFill="1" applyBorder="1"/>
    <xf numFmtId="0" fontId="37" fillId="7" borderId="29" xfId="5" applyFont="1" applyFill="1" applyBorder="1"/>
    <xf numFmtId="0" fontId="2" fillId="10" borderId="47" xfId="5" applyFill="1" applyBorder="1" applyAlignment="1">
      <alignment horizontal="center" vertical="center"/>
    </xf>
    <xf numFmtId="0" fontId="36" fillId="7" borderId="48" xfId="5" applyFont="1" applyFill="1" applyBorder="1" applyAlignment="1">
      <alignment horizontal="left" vertical="center"/>
    </xf>
    <xf numFmtId="1" fontId="10" fillId="11" borderId="49" xfId="0" applyNumberFormat="1" applyFont="1" applyFill="1" applyBorder="1" applyAlignment="1" applyProtection="1">
      <alignment horizontal="center"/>
      <protection locked="0"/>
    </xf>
    <xf numFmtId="1" fontId="10" fillId="11" borderId="36" xfId="0" applyNumberFormat="1" applyFont="1" applyFill="1" applyBorder="1" applyAlignment="1" applyProtection="1">
      <alignment horizontal="center"/>
      <protection locked="0"/>
    </xf>
    <xf numFmtId="1" fontId="10" fillId="11" borderId="36" xfId="0" applyNumberFormat="1" applyFont="1" applyFill="1" applyBorder="1" applyAlignment="1" applyProtection="1">
      <alignment horizontal="center"/>
      <protection hidden="1"/>
    </xf>
    <xf numFmtId="1" fontId="10" fillId="11" borderId="50" xfId="0" applyNumberFormat="1" applyFont="1" applyFill="1" applyBorder="1" applyAlignment="1" applyProtection="1">
      <alignment horizontal="center"/>
      <protection hidden="1"/>
    </xf>
    <xf numFmtId="1" fontId="10" fillId="11" borderId="51" xfId="0" applyNumberFormat="1" applyFont="1" applyFill="1" applyBorder="1" applyAlignment="1" applyProtection="1">
      <alignment horizontal="center"/>
      <protection hidden="1"/>
    </xf>
    <xf numFmtId="1" fontId="10" fillId="10" borderId="2" xfId="0" applyNumberFormat="1" applyFont="1" applyFill="1" applyBorder="1" applyAlignment="1" applyProtection="1">
      <alignment horizontal="center"/>
      <protection locked="0"/>
    </xf>
    <xf numFmtId="1" fontId="10" fillId="10" borderId="52" xfId="0" applyNumberFormat="1" applyFont="1" applyFill="1" applyBorder="1" applyAlignment="1" applyProtection="1">
      <alignment horizontal="center"/>
      <protection locked="0"/>
    </xf>
    <xf numFmtId="1" fontId="10" fillId="10" borderId="53" xfId="0" applyNumberFormat="1" applyFont="1" applyFill="1" applyBorder="1" applyAlignment="1" applyProtection="1">
      <alignment horizontal="center"/>
      <protection hidden="1"/>
    </xf>
    <xf numFmtId="1" fontId="10" fillId="10" borderId="54" xfId="0" applyNumberFormat="1" applyFont="1" applyFill="1" applyBorder="1" applyAlignment="1" applyProtection="1">
      <alignment horizontal="center"/>
      <protection hidden="1"/>
    </xf>
    <xf numFmtId="1" fontId="20" fillId="10" borderId="55" xfId="0" applyNumberFormat="1" applyFont="1" applyFill="1" applyBorder="1" applyAlignment="1" applyProtection="1">
      <alignment horizontal="center"/>
      <protection locked="0"/>
    </xf>
    <xf numFmtId="1" fontId="20" fillId="10" borderId="56" xfId="0" applyNumberFormat="1" applyFont="1" applyFill="1" applyBorder="1" applyAlignment="1" applyProtection="1">
      <alignment horizontal="center"/>
      <protection locked="0"/>
    </xf>
    <xf numFmtId="1" fontId="20" fillId="10" borderId="56" xfId="0" applyNumberFormat="1" applyFont="1" applyFill="1" applyBorder="1" applyAlignment="1" applyProtection="1">
      <alignment horizontal="center"/>
      <protection hidden="1"/>
    </xf>
    <xf numFmtId="1" fontId="20" fillId="10" borderId="57" xfId="0" applyNumberFormat="1" applyFont="1" applyFill="1" applyBorder="1" applyAlignment="1" applyProtection="1">
      <alignment horizontal="center"/>
      <protection hidden="1"/>
    </xf>
    <xf numFmtId="1" fontId="20" fillId="10" borderId="58" xfId="0" applyNumberFormat="1" applyFont="1" applyFill="1" applyBorder="1" applyAlignment="1" applyProtection="1">
      <alignment horizontal="center"/>
      <protection hidden="1"/>
    </xf>
    <xf numFmtId="0" fontId="20" fillId="10" borderId="56" xfId="0" applyNumberFormat="1" applyFont="1" applyFill="1" applyBorder="1" applyAlignment="1" applyProtection="1">
      <alignment horizontal="center"/>
      <protection locked="0"/>
    </xf>
    <xf numFmtId="1" fontId="20" fillId="10" borderId="59" xfId="0" applyNumberFormat="1" applyFont="1" applyFill="1" applyBorder="1" applyAlignment="1" applyProtection="1">
      <alignment horizontal="center"/>
      <protection hidden="1"/>
    </xf>
    <xf numFmtId="1" fontId="20" fillId="10" borderId="60" xfId="0" applyNumberFormat="1" applyFont="1" applyFill="1" applyBorder="1" applyAlignment="1" applyProtection="1">
      <alignment horizontal="center"/>
      <protection hidden="1"/>
    </xf>
    <xf numFmtId="1" fontId="20" fillId="10" borderId="61" xfId="0" applyNumberFormat="1" applyFont="1" applyFill="1" applyBorder="1" applyAlignment="1" applyProtection="1">
      <alignment horizontal="center"/>
      <protection locked="0"/>
    </xf>
    <xf numFmtId="1" fontId="20" fillId="10" borderId="62" xfId="0" applyNumberFormat="1" applyFont="1" applyFill="1" applyBorder="1" applyAlignment="1" applyProtection="1">
      <alignment horizontal="center"/>
      <protection locked="0"/>
    </xf>
    <xf numFmtId="1" fontId="20" fillId="10" borderId="62" xfId="0" applyNumberFormat="1" applyFont="1" applyFill="1" applyBorder="1" applyAlignment="1" applyProtection="1">
      <alignment horizontal="center"/>
      <protection hidden="1"/>
    </xf>
    <xf numFmtId="1" fontId="10" fillId="11" borderId="63" xfId="0" applyNumberFormat="1" applyFont="1" applyFill="1" applyBorder="1" applyAlignment="1" applyProtection="1">
      <alignment horizontal="center"/>
      <protection locked="0"/>
    </xf>
    <xf numFmtId="1" fontId="10" fillId="11" borderId="64" xfId="0" applyNumberFormat="1" applyFont="1" applyFill="1" applyBorder="1" applyAlignment="1" applyProtection="1">
      <alignment horizontal="center"/>
      <protection locked="0"/>
    </xf>
    <xf numFmtId="1" fontId="10" fillId="11" borderId="65" xfId="0" applyNumberFormat="1" applyFont="1" applyFill="1" applyBorder="1" applyAlignment="1" applyProtection="1">
      <alignment horizontal="center"/>
      <protection locked="0"/>
    </xf>
    <xf numFmtId="1" fontId="10" fillId="11" borderId="66" xfId="0" applyNumberFormat="1" applyFont="1" applyFill="1" applyBorder="1" applyAlignment="1" applyProtection="1">
      <alignment horizontal="center"/>
      <protection hidden="1"/>
    </xf>
    <xf numFmtId="1" fontId="20" fillId="11" borderId="55" xfId="0" applyNumberFormat="1" applyFont="1" applyFill="1" applyBorder="1" applyAlignment="1" applyProtection="1">
      <alignment horizontal="center"/>
      <protection locked="0"/>
    </xf>
    <xf numFmtId="1" fontId="20" fillId="11" borderId="56" xfId="0" applyNumberFormat="1" applyFont="1" applyFill="1" applyBorder="1" applyAlignment="1" applyProtection="1">
      <alignment horizontal="center"/>
      <protection locked="0"/>
    </xf>
    <xf numFmtId="1" fontId="20" fillId="11" borderId="56" xfId="0" applyNumberFormat="1" applyFont="1" applyFill="1" applyBorder="1" applyAlignment="1" applyProtection="1">
      <alignment horizontal="center"/>
      <protection hidden="1"/>
    </xf>
    <xf numFmtId="1" fontId="20" fillId="11" borderId="57" xfId="0" applyNumberFormat="1" applyFont="1" applyFill="1" applyBorder="1" applyAlignment="1" applyProtection="1">
      <alignment horizontal="center"/>
      <protection hidden="1"/>
    </xf>
    <xf numFmtId="1" fontId="20" fillId="11" borderId="58" xfId="0" applyNumberFormat="1" applyFont="1" applyFill="1" applyBorder="1" applyAlignment="1" applyProtection="1">
      <alignment horizontal="center"/>
      <protection hidden="1"/>
    </xf>
    <xf numFmtId="1" fontId="20" fillId="11" borderId="61" xfId="0" applyNumberFormat="1" applyFont="1" applyFill="1" applyBorder="1" applyAlignment="1" applyProtection="1">
      <alignment horizontal="center"/>
      <protection locked="0"/>
    </xf>
    <xf numFmtId="1" fontId="20" fillId="11" borderId="62" xfId="0" applyNumberFormat="1" applyFont="1" applyFill="1" applyBorder="1" applyAlignment="1" applyProtection="1">
      <alignment horizontal="center"/>
      <protection locked="0"/>
    </xf>
    <xf numFmtId="1" fontId="20" fillId="11" borderId="62" xfId="0" applyNumberFormat="1" applyFont="1" applyFill="1" applyBorder="1" applyAlignment="1" applyProtection="1">
      <alignment horizontal="center"/>
      <protection hidden="1"/>
    </xf>
    <xf numFmtId="1" fontId="20" fillId="11" borderId="67" xfId="0" applyNumberFormat="1" applyFont="1" applyFill="1" applyBorder="1" applyAlignment="1" applyProtection="1">
      <alignment horizontal="center"/>
      <protection hidden="1"/>
    </xf>
    <xf numFmtId="1" fontId="20" fillId="11" borderId="68" xfId="0" applyNumberFormat="1" applyFont="1" applyFill="1" applyBorder="1" applyAlignment="1" applyProtection="1">
      <alignment horizontal="center"/>
      <protection hidden="1"/>
    </xf>
    <xf numFmtId="1" fontId="10" fillId="10" borderId="69" xfId="0" applyNumberFormat="1" applyFont="1" applyFill="1" applyBorder="1" applyAlignment="1" applyProtection="1">
      <alignment horizontal="center"/>
      <protection locked="0"/>
    </xf>
    <xf numFmtId="1" fontId="10" fillId="10" borderId="64" xfId="0" applyNumberFormat="1" applyFont="1" applyFill="1" applyBorder="1" applyAlignment="1" applyProtection="1">
      <alignment horizontal="center"/>
      <protection locked="0"/>
    </xf>
    <xf numFmtId="1" fontId="10" fillId="10" borderId="65" xfId="0" applyNumberFormat="1" applyFont="1" applyFill="1" applyBorder="1" applyAlignment="1" applyProtection="1">
      <alignment horizontal="center"/>
      <protection hidden="1"/>
    </xf>
    <xf numFmtId="1" fontId="10" fillId="10" borderId="66" xfId="0" applyNumberFormat="1" applyFont="1" applyFill="1" applyBorder="1" applyAlignment="1" applyProtection="1">
      <alignment horizontal="center"/>
      <protection hidden="1"/>
    </xf>
    <xf numFmtId="1" fontId="20" fillId="10" borderId="67" xfId="0" applyNumberFormat="1" applyFont="1" applyFill="1" applyBorder="1" applyAlignment="1" applyProtection="1">
      <alignment horizontal="center"/>
      <protection hidden="1"/>
    </xf>
    <xf numFmtId="1" fontId="20" fillId="10" borderId="68" xfId="0" applyNumberFormat="1" applyFont="1" applyFill="1" applyBorder="1" applyAlignment="1" applyProtection="1">
      <alignment horizontal="center"/>
      <protection hidden="1"/>
    </xf>
    <xf numFmtId="1" fontId="10" fillId="11" borderId="70" xfId="0" applyNumberFormat="1" applyFont="1" applyFill="1" applyBorder="1" applyAlignment="1" applyProtection="1">
      <alignment horizontal="center"/>
      <protection locked="0"/>
    </xf>
    <xf numFmtId="1" fontId="10" fillId="11" borderId="39" xfId="0" applyNumberFormat="1" applyFont="1" applyFill="1" applyBorder="1" applyAlignment="1" applyProtection="1">
      <alignment horizontal="center"/>
      <protection locked="0"/>
    </xf>
    <xf numFmtId="1" fontId="10" fillId="11" borderId="39" xfId="0" applyNumberFormat="1" applyFont="1" applyFill="1" applyBorder="1" applyAlignment="1" applyProtection="1">
      <alignment horizontal="center"/>
      <protection hidden="1"/>
    </xf>
    <xf numFmtId="1" fontId="10" fillId="11" borderId="40" xfId="0" applyNumberFormat="1" applyFont="1" applyFill="1" applyBorder="1" applyAlignment="1" applyProtection="1">
      <alignment horizontal="center"/>
      <protection hidden="1"/>
    </xf>
    <xf numFmtId="1" fontId="10" fillId="11" borderId="71" xfId="0" applyNumberFormat="1" applyFont="1" applyFill="1" applyBorder="1" applyAlignment="1" applyProtection="1">
      <alignment horizontal="center"/>
      <protection hidden="1"/>
    </xf>
    <xf numFmtId="1" fontId="10" fillId="10" borderId="72" xfId="0" applyNumberFormat="1" applyFont="1" applyFill="1" applyBorder="1" applyAlignment="1" applyProtection="1">
      <alignment horizontal="center"/>
      <protection locked="0"/>
    </xf>
    <xf numFmtId="1" fontId="10" fillId="10" borderId="39" xfId="0" applyNumberFormat="1" applyFont="1" applyFill="1" applyBorder="1" applyAlignment="1" applyProtection="1">
      <alignment horizontal="center"/>
      <protection locked="0"/>
    </xf>
    <xf numFmtId="1" fontId="10" fillId="10" borderId="39" xfId="0" applyNumberFormat="1" applyFont="1" applyFill="1" applyBorder="1" applyAlignment="1" applyProtection="1">
      <alignment horizontal="center"/>
      <protection hidden="1"/>
    </xf>
    <xf numFmtId="1" fontId="10" fillId="10" borderId="40" xfId="0" applyNumberFormat="1" applyFont="1" applyFill="1" applyBorder="1" applyAlignment="1" applyProtection="1">
      <alignment horizontal="center"/>
      <protection hidden="1"/>
    </xf>
    <xf numFmtId="1" fontId="10" fillId="10" borderId="71" xfId="0" applyNumberFormat="1" applyFont="1" applyFill="1" applyBorder="1" applyAlignment="1" applyProtection="1">
      <alignment horizontal="center"/>
      <protection hidden="1"/>
    </xf>
    <xf numFmtId="1" fontId="10" fillId="11" borderId="33" xfId="0" applyNumberFormat="1" applyFont="1" applyFill="1" applyBorder="1" applyAlignment="1" applyProtection="1">
      <alignment horizontal="center"/>
      <protection locked="0"/>
    </xf>
    <xf numFmtId="1" fontId="10" fillId="11" borderId="73" xfId="0" applyNumberFormat="1" applyFont="1" applyFill="1" applyBorder="1" applyAlignment="1" applyProtection="1">
      <alignment horizontal="center"/>
      <protection locked="0"/>
    </xf>
    <xf numFmtId="1" fontId="10" fillId="11" borderId="73" xfId="0" applyNumberFormat="1" applyFont="1" applyFill="1" applyBorder="1" applyAlignment="1" applyProtection="1">
      <alignment horizontal="center"/>
      <protection hidden="1"/>
    </xf>
    <xf numFmtId="1" fontId="10" fillId="11" borderId="34" xfId="0" applyNumberFormat="1" applyFont="1" applyFill="1" applyBorder="1" applyAlignment="1" applyProtection="1">
      <alignment horizontal="center"/>
      <protection hidden="1"/>
    </xf>
    <xf numFmtId="1" fontId="10" fillId="11" borderId="74" xfId="0" applyNumberFormat="1" applyFont="1" applyFill="1" applyBorder="1" applyAlignment="1" applyProtection="1">
      <alignment horizontal="center"/>
      <protection hidden="1"/>
    </xf>
    <xf numFmtId="0" fontId="37" fillId="7" borderId="75" xfId="5" applyFont="1" applyFill="1" applyBorder="1" applyAlignment="1">
      <alignment horizontal="left" vertical="center" wrapText="1"/>
    </xf>
    <xf numFmtId="0" fontId="2" fillId="11" borderId="76" xfId="5" applyFill="1" applyBorder="1" applyAlignment="1">
      <alignment horizontal="center" vertical="center"/>
    </xf>
    <xf numFmtId="0" fontId="37" fillId="7" borderId="75" xfId="5" applyFont="1" applyFill="1" applyBorder="1" applyAlignment="1">
      <alignment vertical="center"/>
    </xf>
    <xf numFmtId="0" fontId="37" fillId="7" borderId="12" xfId="5" applyFont="1" applyFill="1" applyBorder="1" applyAlignment="1">
      <alignment horizontal="center" vertical="center"/>
    </xf>
    <xf numFmtId="0" fontId="37" fillId="7" borderId="12" xfId="5" applyFont="1" applyFill="1" applyBorder="1" applyAlignment="1">
      <alignment horizontal="center" vertical="center" wrapText="1"/>
    </xf>
    <xf numFmtId="0" fontId="2" fillId="11" borderId="77" xfId="5" applyFill="1" applyBorder="1" applyAlignment="1">
      <alignment horizontal="center" vertical="center"/>
    </xf>
    <xf numFmtId="0" fontId="45" fillId="3" borderId="0" xfId="0" applyFont="1" applyFill="1"/>
    <xf numFmtId="0" fontId="2" fillId="3" borderId="31" xfId="0" applyFont="1" applyFill="1" applyBorder="1" applyAlignment="1">
      <alignment horizontal="left"/>
    </xf>
    <xf numFmtId="0" fontId="0" fillId="3" borderId="78" xfId="0" applyFill="1" applyBorder="1" applyAlignment="1">
      <alignment horizontal="left"/>
    </xf>
    <xf numFmtId="0" fontId="0" fillId="3" borderId="79" xfId="0" applyFill="1" applyBorder="1" applyAlignment="1">
      <alignment horizontal="left"/>
    </xf>
    <xf numFmtId="0" fontId="0" fillId="3" borderId="80" xfId="0" applyFill="1" applyBorder="1" applyAlignment="1">
      <alignment horizontal="left"/>
    </xf>
    <xf numFmtId="0" fontId="2" fillId="3" borderId="0" xfId="0" applyFont="1" applyFill="1" applyAlignment="1"/>
    <xf numFmtId="0" fontId="46" fillId="3" borderId="0" xfId="0" applyFont="1" applyFill="1"/>
    <xf numFmtId="0" fontId="47" fillId="3" borderId="31" xfId="1" applyFont="1" applyFill="1" applyBorder="1" applyAlignment="1" applyProtection="1">
      <alignment horizontal="left"/>
    </xf>
    <xf numFmtId="0" fontId="48" fillId="3" borderId="0" xfId="0" applyFont="1" applyFill="1" applyBorder="1" applyAlignment="1">
      <alignment horizontal="justify" vertical="justify" wrapText="1"/>
    </xf>
    <xf numFmtId="0" fontId="48" fillId="3" borderId="81" xfId="0" applyFont="1" applyFill="1" applyBorder="1" applyAlignment="1">
      <alignment horizontal="justify" vertical="justify" wrapText="1"/>
    </xf>
    <xf numFmtId="0" fontId="48" fillId="3" borderId="82" xfId="0" applyFont="1" applyFill="1" applyBorder="1" applyAlignment="1">
      <alignment horizontal="justify" vertical="justify" wrapText="1"/>
    </xf>
    <xf numFmtId="0" fontId="48" fillId="3" borderId="83" xfId="0" applyFont="1" applyFill="1" applyBorder="1" applyAlignment="1">
      <alignment horizontal="justify" vertical="justify" wrapText="1"/>
    </xf>
    <xf numFmtId="0" fontId="0" fillId="3" borderId="0" xfId="0" applyFill="1" applyBorder="1" applyAlignment="1">
      <alignment horizontal="left"/>
    </xf>
    <xf numFmtId="0" fontId="0" fillId="3" borderId="32" xfId="0" applyFill="1" applyBorder="1" applyAlignment="1">
      <alignment horizontal="left"/>
    </xf>
    <xf numFmtId="49" fontId="2" fillId="3" borderId="0" xfId="0" applyNumberFormat="1" applyFont="1" applyFill="1" applyBorder="1" applyAlignment="1">
      <alignment horizontal="left" vertical="top"/>
    </xf>
    <xf numFmtId="0" fontId="2" fillId="3" borderId="31" xfId="0" applyFont="1" applyFill="1" applyBorder="1" applyAlignment="1">
      <alignment horizontal="center"/>
    </xf>
    <xf numFmtId="0" fontId="2" fillId="3" borderId="31" xfId="0" applyFont="1" applyFill="1" applyBorder="1" applyAlignment="1">
      <alignment horizontal="left" vertical="top" wrapText="1"/>
    </xf>
    <xf numFmtId="0" fontId="12" fillId="3" borderId="0" xfId="1" applyFill="1" applyAlignment="1" applyProtection="1"/>
    <xf numFmtId="0" fontId="17" fillId="3" borderId="0" xfId="0" applyFont="1" applyFill="1" applyBorder="1" applyAlignment="1">
      <alignment horizontal="left" vertical="center" wrapText="1"/>
    </xf>
    <xf numFmtId="0" fontId="17" fillId="3" borderId="32" xfId="0" applyFont="1" applyFill="1" applyBorder="1" applyAlignment="1">
      <alignment horizontal="left" vertical="center" wrapText="1"/>
    </xf>
    <xf numFmtId="0" fontId="41" fillId="3" borderId="31" xfId="0" applyFont="1" applyFill="1" applyBorder="1" applyAlignment="1">
      <alignment horizontal="center" wrapText="1"/>
    </xf>
    <xf numFmtId="0" fontId="41" fillId="3" borderId="0" xfId="0" applyFont="1" applyFill="1" applyBorder="1" applyAlignment="1">
      <alignment horizontal="center" wrapText="1"/>
    </xf>
    <xf numFmtId="0" fontId="41" fillId="3" borderId="32" xfId="0" applyFont="1" applyFill="1" applyBorder="1" applyAlignment="1">
      <alignment horizontal="center" wrapText="1"/>
    </xf>
    <xf numFmtId="0" fontId="0" fillId="3" borderId="0" xfId="0" applyFill="1" applyBorder="1" applyAlignment="1">
      <alignment horizontal="left" vertical="center"/>
    </xf>
    <xf numFmtId="0" fontId="2" fillId="3" borderId="0" xfId="0" applyFont="1" applyFill="1" applyBorder="1" applyAlignment="1">
      <alignment horizontal="justify" wrapText="1"/>
    </xf>
    <xf numFmtId="0" fontId="2" fillId="3" borderId="32" xfId="0" applyFont="1" applyFill="1" applyBorder="1" applyAlignment="1">
      <alignment horizontal="justify" wrapText="1"/>
    </xf>
    <xf numFmtId="0" fontId="0" fillId="3" borderId="0" xfId="0" applyFill="1" applyBorder="1" applyAlignment="1">
      <alignment horizontal="left"/>
    </xf>
    <xf numFmtId="0" fontId="2" fillId="3" borderId="0" xfId="0" applyFont="1" applyFill="1" applyBorder="1" applyAlignment="1">
      <alignment horizontal="left" vertical="center" wrapText="1"/>
    </xf>
    <xf numFmtId="0" fontId="2" fillId="3" borderId="32" xfId="0" applyFont="1" applyFill="1" applyBorder="1" applyAlignment="1">
      <alignment horizontal="left" vertical="center" wrapText="1"/>
    </xf>
    <xf numFmtId="0" fontId="47" fillId="3" borderId="31" xfId="1" applyFont="1" applyFill="1" applyBorder="1" applyAlignment="1" applyProtection="1">
      <alignment horizontal="left" wrapText="1"/>
    </xf>
    <xf numFmtId="0" fontId="47" fillId="3" borderId="0" xfId="1" applyFont="1" applyFill="1" applyBorder="1" applyAlignment="1" applyProtection="1">
      <alignment horizontal="left" wrapText="1"/>
    </xf>
    <xf numFmtId="0" fontId="47" fillId="3" borderId="32" xfId="1" applyFont="1" applyFill="1" applyBorder="1" applyAlignment="1" applyProtection="1">
      <alignment horizontal="left" wrapText="1"/>
    </xf>
    <xf numFmtId="0" fontId="39" fillId="3" borderId="0" xfId="0" applyFont="1" applyFill="1" applyAlignment="1">
      <alignment horizontal="center" vertical="center"/>
    </xf>
    <xf numFmtId="0" fontId="2" fillId="12" borderId="0" xfId="0" applyFont="1" applyFill="1" applyBorder="1" applyAlignment="1">
      <alignment horizontal="center" vertical="center"/>
    </xf>
    <xf numFmtId="0" fontId="17" fillId="12" borderId="0" xfId="0" applyFont="1" applyFill="1" applyBorder="1" applyAlignment="1">
      <alignment horizontal="center" vertical="center"/>
    </xf>
    <xf numFmtId="0" fontId="0" fillId="3" borderId="32" xfId="0" applyFill="1" applyBorder="1" applyAlignment="1">
      <alignment horizontal="left" vertical="center"/>
    </xf>
    <xf numFmtId="0" fontId="2" fillId="3" borderId="0" xfId="0" applyFont="1" applyFill="1" applyBorder="1" applyAlignment="1">
      <alignment horizontal="justify" vertical="top" wrapText="1"/>
    </xf>
    <xf numFmtId="0" fontId="0" fillId="3" borderId="0" xfId="0" applyFill="1" applyBorder="1" applyAlignment="1">
      <alignment horizontal="justify" vertical="top" wrapText="1"/>
    </xf>
    <xf numFmtId="0" fontId="0" fillId="3" borderId="32" xfId="0" applyFill="1" applyBorder="1" applyAlignment="1">
      <alignment horizontal="justify" vertical="top" wrapText="1"/>
    </xf>
    <xf numFmtId="0" fontId="40" fillId="3" borderId="46" xfId="1" applyFont="1" applyFill="1" applyBorder="1" applyAlignment="1" applyProtection="1">
      <alignment horizontal="center"/>
    </xf>
    <xf numFmtId="0" fontId="40" fillId="3" borderId="84" xfId="1" applyFont="1" applyFill="1" applyBorder="1" applyAlignment="1" applyProtection="1">
      <alignment horizontal="center"/>
    </xf>
    <xf numFmtId="0" fontId="40" fillId="3" borderId="88" xfId="1" applyFont="1" applyFill="1" applyBorder="1" applyAlignment="1" applyProtection="1">
      <alignment horizontal="center"/>
    </xf>
    <xf numFmtId="0" fontId="43" fillId="3" borderId="31" xfId="1" applyFont="1" applyFill="1" applyBorder="1" applyAlignment="1" applyProtection="1">
      <alignment horizontal="left" vertical="center"/>
    </xf>
    <xf numFmtId="0" fontId="43" fillId="3" borderId="0" xfId="1" applyFont="1" applyFill="1" applyBorder="1" applyAlignment="1" applyProtection="1">
      <alignment horizontal="left" vertical="center"/>
    </xf>
    <xf numFmtId="0" fontId="43" fillId="3" borderId="32" xfId="1" applyFont="1" applyFill="1" applyBorder="1" applyAlignment="1" applyProtection="1">
      <alignment horizontal="left" vertical="center"/>
    </xf>
    <xf numFmtId="0" fontId="2" fillId="3" borderId="31" xfId="0" applyFont="1" applyFill="1" applyBorder="1" applyAlignment="1">
      <alignment horizontal="left" vertical="center" wrapText="1"/>
    </xf>
    <xf numFmtId="0" fontId="2" fillId="3" borderId="32" xfId="0" applyFont="1" applyFill="1" applyBorder="1" applyAlignment="1">
      <alignment horizontal="justify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3" borderId="32" xfId="0" applyFont="1" applyFill="1" applyBorder="1" applyAlignment="1">
      <alignment horizontal="left" vertical="top" wrapText="1"/>
    </xf>
    <xf numFmtId="0" fontId="48" fillId="3" borderId="85" xfId="0" applyFont="1" applyFill="1" applyBorder="1" applyAlignment="1">
      <alignment horizontal="justify" vertical="justify" wrapText="1"/>
    </xf>
    <xf numFmtId="0" fontId="48" fillId="3" borderId="86" xfId="0" applyFont="1" applyFill="1" applyBorder="1" applyAlignment="1">
      <alignment horizontal="justify" vertical="justify" wrapText="1"/>
    </xf>
    <xf numFmtId="0" fontId="48" fillId="3" borderId="87" xfId="0" applyFont="1" applyFill="1" applyBorder="1" applyAlignment="1">
      <alignment horizontal="justify" vertical="justify" wrapText="1"/>
    </xf>
    <xf numFmtId="0" fontId="8" fillId="3" borderId="0" xfId="0" applyFont="1" applyFill="1" applyAlignment="1">
      <alignment horizontal="left"/>
    </xf>
    <xf numFmtId="0" fontId="2" fillId="3" borderId="31" xfId="0" applyFont="1" applyFill="1" applyBorder="1" applyAlignment="1">
      <alignment horizontal="left"/>
    </xf>
    <xf numFmtId="0" fontId="0" fillId="3" borderId="32" xfId="0" applyFill="1" applyBorder="1" applyAlignment="1">
      <alignment horizontal="left"/>
    </xf>
    <xf numFmtId="0" fontId="45" fillId="3" borderId="0" xfId="0" applyFont="1" applyFill="1" applyBorder="1" applyAlignment="1">
      <alignment horizontal="left"/>
    </xf>
    <xf numFmtId="0" fontId="45" fillId="3" borderId="32" xfId="0" applyFont="1" applyFill="1" applyBorder="1" applyAlignment="1">
      <alignment horizontal="left"/>
    </xf>
    <xf numFmtId="0" fontId="2" fillId="3" borderId="31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/>
    </xf>
    <xf numFmtId="0" fontId="2" fillId="3" borderId="32" xfId="0" applyFont="1" applyFill="1" applyBorder="1" applyAlignment="1">
      <alignment horizontal="left"/>
    </xf>
    <xf numFmtId="0" fontId="0" fillId="3" borderId="2" xfId="0" applyFill="1" applyBorder="1" applyAlignment="1" applyProtection="1">
      <protection locked="0"/>
    </xf>
    <xf numFmtId="0" fontId="2" fillId="3" borderId="0" xfId="0" applyFont="1" applyFill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6" fillId="0" borderId="0" xfId="0" applyFont="1" applyFill="1" applyAlignment="1" applyProtection="1">
      <alignment horizontal="center"/>
      <protection hidden="1"/>
    </xf>
    <xf numFmtId="0" fontId="3" fillId="4" borderId="89" xfId="0" applyFont="1" applyFill="1" applyBorder="1" applyAlignment="1" applyProtection="1">
      <alignment horizontal="center" vertical="center"/>
      <protection locked="0"/>
    </xf>
    <xf numFmtId="0" fontId="3" fillId="4" borderId="90" xfId="0" applyFont="1" applyFill="1" applyBorder="1" applyAlignment="1" applyProtection="1">
      <alignment horizontal="center" vertical="center"/>
      <protection locked="0"/>
    </xf>
    <xf numFmtId="0" fontId="3" fillId="4" borderId="91" xfId="0" applyFont="1" applyFill="1" applyBorder="1" applyAlignment="1" applyProtection="1">
      <alignment horizontal="center" vertical="center"/>
      <protection locked="0"/>
    </xf>
    <xf numFmtId="0" fontId="38" fillId="3" borderId="0" xfId="1" applyFont="1" applyFill="1" applyAlignment="1" applyProtection="1">
      <alignment horizontal="center"/>
      <protection hidden="1"/>
    </xf>
    <xf numFmtId="0" fontId="32" fillId="3" borderId="0" xfId="0" applyFont="1" applyFill="1" applyAlignment="1" applyProtection="1">
      <alignment horizontal="right"/>
      <protection hidden="1"/>
    </xf>
    <xf numFmtId="0" fontId="0" fillId="3" borderId="2" xfId="0" applyFill="1" applyBorder="1" applyAlignment="1" applyProtection="1">
      <protection hidden="1"/>
    </xf>
    <xf numFmtId="0" fontId="2" fillId="12" borderId="114" xfId="5" applyFill="1" applyBorder="1" applyAlignment="1">
      <alignment horizontal="center"/>
    </xf>
    <xf numFmtId="0" fontId="2" fillId="12" borderId="115" xfId="5" applyFill="1" applyBorder="1" applyAlignment="1">
      <alignment horizontal="center"/>
    </xf>
    <xf numFmtId="0" fontId="37" fillId="7" borderId="10" xfId="5" applyFont="1" applyFill="1" applyBorder="1" applyAlignment="1">
      <alignment horizontal="center" vertical="center"/>
    </xf>
    <xf numFmtId="0" fontId="37" fillId="7" borderId="11" xfId="5" applyFont="1" applyFill="1" applyBorder="1" applyAlignment="1">
      <alignment horizontal="center" vertical="center"/>
    </xf>
    <xf numFmtId="0" fontId="2" fillId="12" borderId="116" xfId="5" applyFill="1" applyBorder="1" applyAlignment="1">
      <alignment horizontal="center"/>
    </xf>
    <xf numFmtId="0" fontId="2" fillId="12" borderId="117" xfId="5" applyFill="1" applyBorder="1" applyAlignment="1">
      <alignment horizontal="center"/>
    </xf>
    <xf numFmtId="0" fontId="2" fillId="12" borderId="128" xfId="5" applyFill="1" applyBorder="1" applyAlignment="1">
      <alignment horizontal="center"/>
    </xf>
    <xf numFmtId="0" fontId="2" fillId="12" borderId="129" xfId="5" applyFill="1" applyBorder="1" applyAlignment="1">
      <alignment horizontal="center"/>
    </xf>
    <xf numFmtId="0" fontId="37" fillId="7" borderId="75" xfId="5" applyFont="1" applyFill="1" applyBorder="1" applyAlignment="1">
      <alignment horizontal="center" vertical="center" wrapText="1"/>
    </xf>
    <xf numFmtId="169" fontId="2" fillId="11" borderId="118" xfId="5" applyNumberFormat="1" applyFill="1" applyBorder="1" applyAlignment="1">
      <alignment horizontal="center"/>
    </xf>
    <xf numFmtId="0" fontId="37" fillId="7" borderId="89" xfId="5" applyFont="1" applyFill="1" applyBorder="1" applyAlignment="1">
      <alignment horizontal="center" vertical="center"/>
    </xf>
    <xf numFmtId="0" fontId="37" fillId="7" borderId="90" xfId="5" applyFont="1" applyFill="1" applyBorder="1" applyAlignment="1">
      <alignment horizontal="center" vertical="center"/>
    </xf>
    <xf numFmtId="0" fontId="37" fillId="7" borderId="91" xfId="5" applyFont="1" applyFill="1" applyBorder="1" applyAlignment="1">
      <alignment horizontal="center" vertical="center"/>
    </xf>
    <xf numFmtId="0" fontId="2" fillId="12" borderId="122" xfId="5" applyFill="1" applyBorder="1" applyAlignment="1">
      <alignment horizontal="center"/>
    </xf>
    <xf numFmtId="0" fontId="2" fillId="12" borderId="124" xfId="5" applyFill="1" applyBorder="1" applyAlignment="1">
      <alignment horizontal="center"/>
    </xf>
    <xf numFmtId="0" fontId="2" fillId="12" borderId="26" xfId="5" applyFill="1" applyBorder="1" applyAlignment="1">
      <alignment horizontal="center"/>
    </xf>
    <xf numFmtId="0" fontId="2" fillId="12" borderId="119" xfId="5" applyFill="1" applyBorder="1" applyAlignment="1">
      <alignment horizontal="center"/>
    </xf>
    <xf numFmtId="3" fontId="2" fillId="5" borderId="120" xfId="5" applyNumberFormat="1" applyFill="1" applyBorder="1" applyAlignment="1">
      <alignment horizontal="center"/>
    </xf>
    <xf numFmtId="3" fontId="2" fillId="5" borderId="121" xfId="5" applyNumberFormat="1" applyFill="1" applyBorder="1" applyAlignment="1">
      <alignment horizontal="center"/>
    </xf>
    <xf numFmtId="0" fontId="2" fillId="12" borderId="123" xfId="5" applyFill="1" applyBorder="1" applyAlignment="1">
      <alignment horizontal="center"/>
    </xf>
    <xf numFmtId="3" fontId="2" fillId="5" borderId="125" xfId="5" applyNumberFormat="1" applyFill="1" applyBorder="1" applyAlignment="1">
      <alignment horizontal="center"/>
    </xf>
    <xf numFmtId="0" fontId="2" fillId="12" borderId="118" xfId="5" applyFill="1" applyBorder="1" applyAlignment="1">
      <alignment horizontal="center"/>
    </xf>
    <xf numFmtId="169" fontId="2" fillId="5" borderId="92" xfId="5" applyNumberFormat="1" applyFill="1" applyBorder="1" applyAlignment="1">
      <alignment horizontal="center"/>
    </xf>
    <xf numFmtId="169" fontId="2" fillId="11" borderId="74" xfId="5" applyNumberFormat="1" applyFill="1" applyBorder="1" applyAlignment="1">
      <alignment horizontal="center"/>
    </xf>
    <xf numFmtId="0" fontId="2" fillId="0" borderId="0" xfId="5" applyAlignment="1">
      <alignment horizontal="left"/>
    </xf>
    <xf numFmtId="0" fontId="2" fillId="5" borderId="126" xfId="5" applyNumberFormat="1" applyFill="1" applyBorder="1" applyAlignment="1">
      <alignment horizontal="center"/>
    </xf>
    <xf numFmtId="169" fontId="2" fillId="5" borderId="126" xfId="5" applyNumberFormat="1" applyFill="1" applyBorder="1" applyAlignment="1">
      <alignment horizontal="center"/>
    </xf>
    <xf numFmtId="0" fontId="2" fillId="11" borderId="127" xfId="5" applyNumberFormat="1" applyFill="1" applyBorder="1" applyAlignment="1">
      <alignment horizontal="center"/>
    </xf>
    <xf numFmtId="1" fontId="20" fillId="10" borderId="44" xfId="0" applyNumberFormat="1" applyFont="1" applyFill="1" applyBorder="1" applyAlignment="1" applyProtection="1">
      <alignment horizontal="center"/>
      <protection locked="0"/>
    </xf>
    <xf numFmtId="1" fontId="20" fillId="10" borderId="93" xfId="0" applyNumberFormat="1" applyFont="1" applyFill="1" applyBorder="1" applyAlignment="1" applyProtection="1">
      <alignment horizontal="center"/>
      <protection locked="0"/>
    </xf>
    <xf numFmtId="1" fontId="10" fillId="11" borderId="28" xfId="0" applyNumberFormat="1" applyFont="1" applyFill="1" applyBorder="1" applyAlignment="1" applyProtection="1">
      <alignment horizontal="center"/>
      <protection locked="0"/>
    </xf>
    <xf numFmtId="1" fontId="10" fillId="11" borderId="99" xfId="0" applyNumberFormat="1" applyFont="1" applyFill="1" applyBorder="1" applyAlignment="1" applyProtection="1">
      <alignment horizontal="center"/>
      <protection locked="0"/>
    </xf>
    <xf numFmtId="1" fontId="20" fillId="11" borderId="44" xfId="0" applyNumberFormat="1" applyFont="1" applyFill="1" applyBorder="1" applyAlignment="1" applyProtection="1">
      <alignment horizontal="center"/>
      <protection locked="0"/>
    </xf>
    <xf numFmtId="1" fontId="20" fillId="11" borderId="93" xfId="0" applyNumberFormat="1" applyFont="1" applyFill="1" applyBorder="1" applyAlignment="1" applyProtection="1">
      <alignment horizontal="center"/>
      <protection locked="0"/>
    </xf>
    <xf numFmtId="1" fontId="10" fillId="10" borderId="28" xfId="0" applyNumberFormat="1" applyFont="1" applyFill="1" applyBorder="1" applyAlignment="1" applyProtection="1">
      <alignment horizontal="center"/>
      <protection locked="0"/>
    </xf>
    <xf numFmtId="1" fontId="10" fillId="10" borderId="99" xfId="0" applyNumberFormat="1" applyFont="1" applyFill="1" applyBorder="1" applyAlignment="1" applyProtection="1">
      <alignment horizontal="center"/>
      <protection locked="0"/>
    </xf>
    <xf numFmtId="1" fontId="10" fillId="11" borderId="89" xfId="0" applyNumberFormat="1" applyFont="1" applyFill="1" applyBorder="1" applyAlignment="1" applyProtection="1">
      <alignment horizontal="center"/>
      <protection locked="0"/>
    </xf>
    <xf numFmtId="1" fontId="10" fillId="11" borderId="91" xfId="0" applyNumberFormat="1" applyFont="1" applyFill="1" applyBorder="1" applyAlignment="1" applyProtection="1">
      <alignment horizontal="center"/>
      <protection locked="0"/>
    </xf>
    <xf numFmtId="1" fontId="10" fillId="11" borderId="97" xfId="0" applyNumberFormat="1" applyFont="1" applyFill="1" applyBorder="1" applyAlignment="1" applyProtection="1">
      <alignment horizontal="center"/>
      <protection locked="0"/>
    </xf>
    <xf numFmtId="1" fontId="10" fillId="11" borderId="98" xfId="0" applyNumberFormat="1" applyFont="1" applyFill="1" applyBorder="1" applyAlignment="1" applyProtection="1">
      <alignment horizontal="center"/>
      <protection locked="0"/>
    </xf>
    <xf numFmtId="1" fontId="20" fillId="10" borderId="95" xfId="0" applyNumberFormat="1" applyFont="1" applyFill="1" applyBorder="1" applyAlignment="1" applyProtection="1">
      <alignment horizontal="center"/>
      <protection locked="0"/>
    </xf>
    <xf numFmtId="1" fontId="20" fillId="10" borderId="96" xfId="0" applyNumberFormat="1" applyFont="1" applyFill="1" applyBorder="1" applyAlignment="1" applyProtection="1">
      <alignment horizontal="center"/>
      <protection locked="0"/>
    </xf>
    <xf numFmtId="0" fontId="25" fillId="7" borderId="90" xfId="5" applyFont="1" applyFill="1" applyBorder="1" applyAlignment="1">
      <alignment horizontal="center" vertical="center"/>
    </xf>
    <xf numFmtId="0" fontId="25" fillId="7" borderId="91" xfId="5" applyFont="1" applyFill="1" applyBorder="1" applyAlignment="1">
      <alignment horizontal="center" vertical="center"/>
    </xf>
    <xf numFmtId="1" fontId="20" fillId="11" borderId="95" xfId="0" applyNumberFormat="1" applyFont="1" applyFill="1" applyBorder="1" applyAlignment="1" applyProtection="1">
      <alignment horizontal="center"/>
      <protection locked="0"/>
    </xf>
    <xf numFmtId="1" fontId="20" fillId="11" borderId="96" xfId="0" applyNumberFormat="1" applyFont="1" applyFill="1" applyBorder="1" applyAlignment="1" applyProtection="1">
      <alignment horizontal="center"/>
      <protection locked="0"/>
    </xf>
    <xf numFmtId="1" fontId="10" fillId="11" borderId="22" xfId="0" applyNumberFormat="1" applyFont="1" applyFill="1" applyBorder="1" applyAlignment="1" applyProtection="1">
      <alignment horizontal="center"/>
      <protection locked="0"/>
    </xf>
    <xf numFmtId="1" fontId="10" fillId="11" borderId="94" xfId="0" applyNumberFormat="1" applyFont="1" applyFill="1" applyBorder="1" applyAlignment="1" applyProtection="1">
      <alignment horizontal="center"/>
      <protection locked="0"/>
    </xf>
    <xf numFmtId="1" fontId="10" fillId="10" borderId="22" xfId="0" applyNumberFormat="1" applyFont="1" applyFill="1" applyBorder="1" applyAlignment="1" applyProtection="1">
      <alignment horizontal="center"/>
      <protection locked="0"/>
    </xf>
    <xf numFmtId="1" fontId="10" fillId="10" borderId="94" xfId="0" applyNumberFormat="1" applyFont="1" applyFill="1" applyBorder="1" applyAlignment="1" applyProtection="1">
      <alignment horizontal="center"/>
      <protection locked="0"/>
    </xf>
    <xf numFmtId="0" fontId="49" fillId="7" borderId="89" xfId="0" applyFont="1" applyFill="1" applyBorder="1" applyAlignment="1">
      <alignment horizontal="left" vertical="center"/>
    </xf>
    <xf numFmtId="0" fontId="49" fillId="7" borderId="91" xfId="0" applyFont="1" applyFill="1" applyBorder="1" applyAlignment="1">
      <alignment horizontal="left" vertical="center"/>
    </xf>
    <xf numFmtId="0" fontId="28" fillId="7" borderId="107" xfId="0" applyFont="1" applyFill="1" applyBorder="1" applyAlignment="1">
      <alignment horizontal="center" vertical="center"/>
    </xf>
    <xf numFmtId="0" fontId="28" fillId="7" borderId="108" xfId="0" applyFont="1" applyFill="1" applyBorder="1" applyAlignment="1">
      <alignment horizontal="center" vertical="center"/>
    </xf>
    <xf numFmtId="0" fontId="28" fillId="7" borderId="106" xfId="0" applyFont="1" applyFill="1" applyBorder="1" applyAlignment="1">
      <alignment horizontal="center" vertical="center"/>
    </xf>
    <xf numFmtId="0" fontId="28" fillId="7" borderId="89" xfId="0" applyFont="1" applyFill="1" applyBorder="1" applyAlignment="1">
      <alignment horizontal="center" vertical="center" wrapText="1"/>
    </xf>
    <xf numFmtId="0" fontId="28" fillId="7" borderId="90" xfId="0" applyFont="1" applyFill="1" applyBorder="1" applyAlignment="1">
      <alignment horizontal="center" vertical="center" wrapText="1"/>
    </xf>
    <xf numFmtId="0" fontId="28" fillId="7" borderId="91" xfId="0" applyFont="1" applyFill="1" applyBorder="1" applyAlignment="1">
      <alignment horizontal="center" vertical="center" wrapText="1"/>
    </xf>
    <xf numFmtId="0" fontId="21" fillId="0" borderId="113" xfId="5" applyFont="1" applyFill="1" applyBorder="1" applyAlignment="1">
      <alignment horizontal="center" vertical="center"/>
    </xf>
    <xf numFmtId="0" fontId="21" fillId="0" borderId="33" xfId="5" applyFont="1" applyFill="1" applyBorder="1" applyAlignment="1">
      <alignment horizontal="center" vertical="center"/>
    </xf>
    <xf numFmtId="0" fontId="44" fillId="7" borderId="35" xfId="1" applyFont="1" applyFill="1" applyBorder="1" applyAlignment="1" applyProtection="1">
      <alignment horizontal="center" vertical="center"/>
    </xf>
    <xf numFmtId="0" fontId="44" fillId="7" borderId="37" xfId="1" applyFont="1" applyFill="1" applyBorder="1" applyAlignment="1" applyProtection="1">
      <alignment horizontal="center" vertical="center"/>
    </xf>
    <xf numFmtId="0" fontId="2" fillId="12" borderId="104" xfId="5" applyFill="1" applyBorder="1" applyAlignment="1">
      <alignment horizontal="left"/>
    </xf>
    <xf numFmtId="0" fontId="2" fillId="12" borderId="105" xfId="5" applyFill="1" applyBorder="1" applyAlignment="1">
      <alignment horizontal="left"/>
    </xf>
    <xf numFmtId="0" fontId="28" fillId="7" borderId="4" xfId="0" applyFont="1" applyFill="1" applyBorder="1" applyAlignment="1">
      <alignment horizontal="center" vertical="center"/>
    </xf>
    <xf numFmtId="0" fontId="28" fillId="7" borderId="5" xfId="0" applyFont="1" applyFill="1" applyBorder="1" applyAlignment="1">
      <alignment horizontal="center" vertical="center"/>
    </xf>
    <xf numFmtId="0" fontId="28" fillId="7" borderId="6" xfId="0" applyFont="1" applyFill="1" applyBorder="1" applyAlignment="1">
      <alignment horizontal="center" vertical="center"/>
    </xf>
    <xf numFmtId="0" fontId="26" fillId="7" borderId="4" xfId="0" applyFont="1" applyFill="1" applyBorder="1" applyAlignment="1">
      <alignment horizontal="center" vertical="center"/>
    </xf>
    <xf numFmtId="0" fontId="26" fillId="7" borderId="5" xfId="0" applyFont="1" applyFill="1" applyBorder="1" applyAlignment="1">
      <alignment horizontal="center" vertical="center"/>
    </xf>
    <xf numFmtId="0" fontId="26" fillId="7" borderId="6" xfId="0" applyFont="1" applyFill="1" applyBorder="1" applyAlignment="1">
      <alignment horizontal="center" vertical="center"/>
    </xf>
    <xf numFmtId="0" fontId="26" fillId="7" borderId="89" xfId="0" applyFont="1" applyFill="1" applyBorder="1" applyAlignment="1">
      <alignment horizontal="left" vertical="center" wrapText="1"/>
    </xf>
    <xf numFmtId="0" fontId="26" fillId="7" borderId="91" xfId="0" applyFont="1" applyFill="1" applyBorder="1" applyAlignment="1">
      <alignment horizontal="left" vertical="center" wrapText="1"/>
    </xf>
    <xf numFmtId="0" fontId="2" fillId="12" borderId="111" xfId="5" applyFill="1" applyBorder="1" applyAlignment="1">
      <alignment horizontal="left"/>
    </xf>
    <xf numFmtId="0" fontId="2" fillId="12" borderId="112" xfId="5" applyFill="1" applyBorder="1" applyAlignment="1">
      <alignment horizontal="left"/>
    </xf>
    <xf numFmtId="0" fontId="26" fillId="7" borderId="89" xfId="0" applyFont="1" applyFill="1" applyBorder="1" applyAlignment="1">
      <alignment horizontal="left" vertical="center"/>
    </xf>
    <xf numFmtId="0" fontId="26" fillId="7" borderId="91" xfId="0" applyFont="1" applyFill="1" applyBorder="1" applyAlignment="1">
      <alignment horizontal="left" vertical="center"/>
    </xf>
    <xf numFmtId="0" fontId="2" fillId="5" borderId="104" xfId="5" applyFill="1" applyBorder="1" applyAlignment="1">
      <alignment horizontal="center"/>
    </xf>
    <xf numFmtId="3" fontId="2" fillId="5" borderId="109" xfId="5" applyNumberFormat="1" applyFill="1" applyBorder="1" applyAlignment="1">
      <alignment horizontal="center"/>
    </xf>
    <xf numFmtId="3" fontId="2" fillId="5" borderId="110" xfId="5" applyNumberFormat="1" applyFill="1" applyBorder="1" applyAlignment="1">
      <alignment horizontal="center"/>
    </xf>
    <xf numFmtId="1" fontId="26" fillId="7" borderId="106" xfId="0" applyNumberFormat="1" applyFont="1" applyFill="1" applyBorder="1" applyAlignment="1">
      <alignment horizontal="center" vertical="center"/>
    </xf>
    <xf numFmtId="0" fontId="26" fillId="7" borderId="107" xfId="0" applyFont="1" applyFill="1" applyBorder="1" applyAlignment="1">
      <alignment horizontal="center" vertical="center"/>
    </xf>
    <xf numFmtId="0" fontId="26" fillId="7" borderId="108" xfId="0" applyFont="1" applyFill="1" applyBorder="1" applyAlignment="1">
      <alignment horizontal="center" vertical="center"/>
    </xf>
    <xf numFmtId="0" fontId="2" fillId="0" borderId="104" xfId="5" applyBorder="1" applyAlignment="1">
      <alignment horizontal="center"/>
    </xf>
    <xf numFmtId="0" fontId="2" fillId="0" borderId="105" xfId="5" applyBorder="1" applyAlignment="1">
      <alignment horizontal="center"/>
    </xf>
    <xf numFmtId="0" fontId="42" fillId="0" borderId="0" xfId="5" applyFont="1" applyFill="1" applyAlignment="1">
      <alignment horizontal="center" vertical="center"/>
    </xf>
    <xf numFmtId="0" fontId="37" fillId="7" borderId="89" xfId="5" applyFont="1" applyFill="1" applyBorder="1" applyAlignment="1">
      <alignment horizontal="center" wrapText="1"/>
    </xf>
    <xf numFmtId="0" fontId="37" fillId="7" borderId="90" xfId="5" applyFont="1" applyFill="1" applyBorder="1" applyAlignment="1">
      <alignment horizontal="center" wrapText="1"/>
    </xf>
    <xf numFmtId="0" fontId="37" fillId="7" borderId="91" xfId="5" applyFont="1" applyFill="1" applyBorder="1" applyAlignment="1">
      <alignment horizontal="center" wrapText="1"/>
    </xf>
    <xf numFmtId="0" fontId="2" fillId="12" borderId="104" xfId="5" applyFont="1" applyFill="1" applyBorder="1" applyAlignment="1">
      <alignment horizontal="left" wrapText="1"/>
    </xf>
    <xf numFmtId="0" fontId="2" fillId="12" borderId="105" xfId="5" applyFont="1" applyFill="1" applyBorder="1" applyAlignment="1">
      <alignment horizontal="left" wrapText="1"/>
    </xf>
    <xf numFmtId="0" fontId="3" fillId="0" borderId="0" xfId="5" applyFont="1" applyAlignment="1">
      <alignment horizontal="center"/>
    </xf>
    <xf numFmtId="0" fontId="19" fillId="12" borderId="0" xfId="5" applyFont="1" applyFill="1" applyAlignment="1">
      <alignment horizontal="center"/>
    </xf>
    <xf numFmtId="0" fontId="2" fillId="12" borderId="102" xfId="5" applyFont="1" applyFill="1" applyBorder="1" applyAlignment="1">
      <alignment horizontal="left"/>
    </xf>
    <xf numFmtId="0" fontId="2" fillId="12" borderId="102" xfId="5" applyFill="1" applyBorder="1" applyAlignment="1">
      <alignment horizontal="left"/>
    </xf>
    <xf numFmtId="0" fontId="2" fillId="12" borderId="103" xfId="5" applyFill="1" applyBorder="1" applyAlignment="1">
      <alignment horizontal="left"/>
    </xf>
    <xf numFmtId="1" fontId="10" fillId="11" borderId="101" xfId="0" applyNumberFormat="1" applyFont="1" applyFill="1" applyBorder="1" applyAlignment="1" applyProtection="1">
      <alignment horizontal="center"/>
      <protection locked="0"/>
    </xf>
    <xf numFmtId="1" fontId="10" fillId="11" borderId="50" xfId="0" applyNumberFormat="1" applyFont="1" applyFill="1" applyBorder="1" applyAlignment="1" applyProtection="1">
      <alignment horizontal="center"/>
      <protection locked="0"/>
    </xf>
    <xf numFmtId="0" fontId="36" fillId="7" borderId="100" xfId="5" applyFont="1" applyFill="1" applyBorder="1" applyAlignment="1">
      <alignment horizontal="center" vertical="center"/>
    </xf>
    <xf numFmtId="0" fontId="36" fillId="7" borderId="15" xfId="5" applyFont="1" applyFill="1" applyBorder="1" applyAlignment="1">
      <alignment horizontal="center" vertical="center"/>
    </xf>
    <xf numFmtId="0" fontId="22" fillId="11" borderId="134" xfId="0" applyFont="1" applyFill="1" applyBorder="1" applyAlignment="1" applyProtection="1">
      <alignment horizontal="left" vertical="center"/>
      <protection hidden="1"/>
    </xf>
    <xf numFmtId="0" fontId="22" fillId="11" borderId="135" xfId="0" applyFont="1" applyFill="1" applyBorder="1" applyAlignment="1" applyProtection="1">
      <alignment horizontal="left" vertical="center"/>
      <protection hidden="1"/>
    </xf>
    <xf numFmtId="0" fontId="35" fillId="7" borderId="84" xfId="0" applyFont="1" applyFill="1" applyBorder="1" applyAlignment="1" applyProtection="1">
      <alignment horizontal="center" vertical="center" wrapText="1"/>
      <protection hidden="1"/>
    </xf>
    <xf numFmtId="0" fontId="22" fillId="10" borderId="22" xfId="0" applyFont="1" applyFill="1" applyBorder="1" applyAlignment="1" applyProtection="1">
      <alignment horizontal="left" vertical="center"/>
      <protection hidden="1"/>
    </xf>
    <xf numFmtId="0" fontId="22" fillId="10" borderId="69" xfId="0" applyFont="1" applyFill="1" applyBorder="1" applyAlignment="1" applyProtection="1">
      <alignment horizontal="left" vertical="center"/>
      <protection hidden="1"/>
    </xf>
    <xf numFmtId="0" fontId="22" fillId="10" borderId="144" xfId="0" applyFont="1" applyFill="1" applyBorder="1" applyAlignment="1" applyProtection="1">
      <alignment horizontal="left" vertical="center"/>
      <protection hidden="1"/>
    </xf>
    <xf numFmtId="0" fontId="2" fillId="10" borderId="44" xfId="0" applyNumberFormat="1" applyFont="1" applyFill="1" applyBorder="1" applyAlignment="1" applyProtection="1">
      <alignment horizontal="center"/>
      <protection hidden="1"/>
    </xf>
    <xf numFmtId="0" fontId="2" fillId="10" borderId="55" xfId="0" applyNumberFormat="1" applyFont="1" applyFill="1" applyBorder="1" applyAlignment="1" applyProtection="1">
      <alignment horizontal="center"/>
      <protection hidden="1"/>
    </xf>
    <xf numFmtId="0" fontId="2" fillId="10" borderId="131" xfId="0" applyNumberFormat="1" applyFont="1" applyFill="1" applyBorder="1" applyAlignment="1" applyProtection="1">
      <alignment horizontal="center"/>
      <protection hidden="1"/>
    </xf>
    <xf numFmtId="0" fontId="22" fillId="11" borderId="114" xfId="0" applyFont="1" applyFill="1" applyBorder="1" applyAlignment="1" applyProtection="1">
      <alignment horizontal="left" vertical="center"/>
      <protection hidden="1"/>
    </xf>
    <xf numFmtId="0" fontId="22" fillId="11" borderId="115" xfId="0" applyFont="1" applyFill="1" applyBorder="1" applyAlignment="1" applyProtection="1">
      <alignment horizontal="left" vertical="center"/>
      <protection hidden="1"/>
    </xf>
    <xf numFmtId="0" fontId="22" fillId="11" borderId="132" xfId="0" applyFont="1" applyFill="1" applyBorder="1" applyAlignment="1" applyProtection="1">
      <alignment horizontal="left" vertical="center"/>
      <protection hidden="1"/>
    </xf>
    <xf numFmtId="0" fontId="22" fillId="11" borderId="133" xfId="0" applyFont="1" applyFill="1" applyBorder="1" applyAlignment="1" applyProtection="1">
      <alignment horizontal="left" vertical="center"/>
      <protection hidden="1"/>
    </xf>
    <xf numFmtId="0" fontId="2" fillId="11" borderId="16" xfId="0" applyNumberFormat="1" applyFont="1" applyFill="1" applyBorder="1" applyAlignment="1" applyProtection="1">
      <alignment horizontal="center"/>
      <protection hidden="1"/>
    </xf>
    <xf numFmtId="0" fontId="2" fillId="11" borderId="3" xfId="0" applyNumberFormat="1" applyFont="1" applyFill="1" applyBorder="1" applyAlignment="1" applyProtection="1">
      <alignment horizontal="center"/>
      <protection hidden="1"/>
    </xf>
    <xf numFmtId="0" fontId="2" fillId="11" borderId="139" xfId="0" applyNumberFormat="1" applyFont="1" applyFill="1" applyBorder="1" applyAlignment="1" applyProtection="1">
      <alignment horizontal="center"/>
      <protection hidden="1"/>
    </xf>
    <xf numFmtId="0" fontId="2" fillId="11" borderId="140" xfId="0" applyNumberFormat="1" applyFont="1" applyFill="1" applyBorder="1" applyAlignment="1" applyProtection="1">
      <alignment horizontal="center"/>
      <protection hidden="1"/>
    </xf>
    <xf numFmtId="0" fontId="26" fillId="7" borderId="4" xfId="0" applyFont="1" applyFill="1" applyBorder="1" applyAlignment="1">
      <alignment horizontal="left" vertical="center"/>
    </xf>
    <xf numFmtId="0" fontId="26" fillId="7" borderId="5" xfId="0" applyFont="1" applyFill="1" applyBorder="1" applyAlignment="1">
      <alignment horizontal="left" vertical="center"/>
    </xf>
    <xf numFmtId="0" fontId="26" fillId="7" borderId="6" xfId="0" applyFont="1" applyFill="1" applyBorder="1" applyAlignment="1">
      <alignment horizontal="left" vertical="center"/>
    </xf>
    <xf numFmtId="0" fontId="26" fillId="7" borderId="7" xfId="0" applyFont="1" applyFill="1" applyBorder="1" applyAlignment="1">
      <alignment horizontal="left" vertical="center"/>
    </xf>
    <xf numFmtId="0" fontId="26" fillId="7" borderId="8" xfId="0" applyFont="1" applyFill="1" applyBorder="1" applyAlignment="1">
      <alignment horizontal="left" vertical="center"/>
    </xf>
    <xf numFmtId="0" fontId="26" fillId="7" borderId="9" xfId="0" applyFont="1" applyFill="1" applyBorder="1" applyAlignment="1">
      <alignment horizontal="left" vertical="center"/>
    </xf>
    <xf numFmtId="0" fontId="28" fillId="7" borderId="5" xfId="0" applyFont="1" applyFill="1" applyBorder="1" applyAlignment="1">
      <alignment horizontal="left" vertical="center"/>
    </xf>
    <xf numFmtId="0" fontId="28" fillId="7" borderId="6" xfId="0" applyFont="1" applyFill="1" applyBorder="1" applyAlignment="1">
      <alignment horizontal="left" vertical="center"/>
    </xf>
    <xf numFmtId="0" fontId="28" fillId="7" borderId="8" xfId="0" applyFont="1" applyFill="1" applyBorder="1" applyAlignment="1">
      <alignment horizontal="left" vertical="center"/>
    </xf>
    <xf numFmtId="0" fontId="28" fillId="7" borderId="9" xfId="0" applyFont="1" applyFill="1" applyBorder="1" applyAlignment="1">
      <alignment horizontal="left" vertical="center"/>
    </xf>
    <xf numFmtId="0" fontId="2" fillId="10" borderId="139" xfId="0" applyNumberFormat="1" applyFont="1" applyFill="1" applyBorder="1" applyAlignment="1" applyProtection="1">
      <alignment horizontal="center"/>
      <protection hidden="1"/>
    </xf>
    <xf numFmtId="0" fontId="2" fillId="10" borderId="140" xfId="0" applyNumberFormat="1" applyFont="1" applyFill="1" applyBorder="1" applyAlignment="1" applyProtection="1">
      <alignment horizontal="center"/>
      <protection hidden="1"/>
    </xf>
    <xf numFmtId="0" fontId="14" fillId="7" borderId="10" xfId="0" applyFont="1" applyFill="1" applyBorder="1" applyAlignment="1" applyProtection="1">
      <alignment horizontal="center" vertical="center"/>
      <protection hidden="1"/>
    </xf>
    <xf numFmtId="0" fontId="14" fillId="7" borderId="11" xfId="0" applyFont="1" applyFill="1" applyBorder="1" applyAlignment="1" applyProtection="1">
      <alignment horizontal="center" vertical="center"/>
      <protection hidden="1"/>
    </xf>
    <xf numFmtId="0" fontId="22" fillId="10" borderId="141" xfId="0" applyFont="1" applyFill="1" applyBorder="1" applyAlignment="1" applyProtection="1">
      <alignment horizontal="left" vertical="center"/>
      <protection hidden="1"/>
    </xf>
    <xf numFmtId="0" fontId="22" fillId="10" borderId="142" xfId="0" applyFont="1" applyFill="1" applyBorder="1" applyAlignment="1" applyProtection="1">
      <alignment horizontal="left" vertical="center"/>
      <protection hidden="1"/>
    </xf>
    <xf numFmtId="0" fontId="2" fillId="10" borderId="16" xfId="0" applyNumberFormat="1" applyFont="1" applyFill="1" applyBorder="1" applyAlignment="1" applyProtection="1">
      <alignment horizontal="center"/>
      <protection hidden="1"/>
    </xf>
    <xf numFmtId="0" fontId="2" fillId="10" borderId="3" xfId="0" applyNumberFormat="1" applyFont="1" applyFill="1" applyBorder="1" applyAlignment="1" applyProtection="1">
      <alignment horizontal="center"/>
      <protection hidden="1"/>
    </xf>
    <xf numFmtId="0" fontId="26" fillId="7" borderId="7" xfId="0" applyFont="1" applyFill="1" applyBorder="1" applyAlignment="1">
      <alignment horizontal="center" vertical="center"/>
    </xf>
    <xf numFmtId="0" fontId="26" fillId="7" borderId="8" xfId="0" applyFont="1" applyFill="1" applyBorder="1" applyAlignment="1">
      <alignment horizontal="center" vertical="center"/>
    </xf>
    <xf numFmtId="0" fontId="26" fillId="7" borderId="9" xfId="0" applyFont="1" applyFill="1" applyBorder="1" applyAlignment="1">
      <alignment horizontal="center" vertical="center"/>
    </xf>
    <xf numFmtId="0" fontId="28" fillId="7" borderId="4" xfId="0" applyFont="1" applyFill="1" applyBorder="1" applyAlignment="1">
      <alignment horizontal="left" vertical="center"/>
    </xf>
    <xf numFmtId="0" fontId="28" fillId="7" borderId="7" xfId="0" applyFont="1" applyFill="1" applyBorder="1" applyAlignment="1">
      <alignment horizontal="left" vertical="center"/>
    </xf>
    <xf numFmtId="0" fontId="34" fillId="3" borderId="0" xfId="0" applyFont="1" applyFill="1" applyBorder="1" applyAlignment="1" applyProtection="1">
      <alignment horizontal="left" vertical="top" wrapText="1"/>
      <protection hidden="1"/>
    </xf>
    <xf numFmtId="0" fontId="34" fillId="3" borderId="32" xfId="0" applyFont="1" applyFill="1" applyBorder="1" applyAlignment="1" applyProtection="1">
      <alignment horizontal="left" vertical="top" wrapText="1"/>
      <protection hidden="1"/>
    </xf>
    <xf numFmtId="0" fontId="35" fillId="7" borderId="33" xfId="0" applyFont="1" applyFill="1" applyBorder="1" applyAlignment="1" applyProtection="1">
      <alignment horizontal="center" vertical="center" wrapText="1"/>
      <protection hidden="1"/>
    </xf>
    <xf numFmtId="0" fontId="35" fillId="7" borderId="0" xfId="0" applyFont="1" applyFill="1" applyBorder="1" applyAlignment="1" applyProtection="1">
      <alignment horizontal="center" vertical="center" wrapText="1"/>
      <protection hidden="1"/>
    </xf>
    <xf numFmtId="0" fontId="2" fillId="3" borderId="0" xfId="0" applyFont="1" applyFill="1" applyAlignment="1" applyProtection="1">
      <alignment horizontal="center"/>
      <protection hidden="1"/>
    </xf>
    <xf numFmtId="0" fontId="22" fillId="10" borderId="114" xfId="0" applyFont="1" applyFill="1" applyBorder="1" applyAlignment="1" applyProtection="1">
      <alignment horizontal="left" vertical="center"/>
      <protection hidden="1"/>
    </xf>
    <xf numFmtId="0" fontId="22" fillId="10" borderId="115" xfId="0" applyFont="1" applyFill="1" applyBorder="1" applyAlignment="1" applyProtection="1">
      <alignment horizontal="left" vertical="center"/>
      <protection hidden="1"/>
    </xf>
    <xf numFmtId="0" fontId="2" fillId="10" borderId="45" xfId="0" applyNumberFormat="1" applyFont="1" applyFill="1" applyBorder="1" applyAlignment="1" applyProtection="1">
      <alignment horizontal="center"/>
      <protection hidden="1"/>
    </xf>
    <xf numFmtId="0" fontId="2" fillId="10" borderId="61" xfId="0" applyNumberFormat="1" applyFont="1" applyFill="1" applyBorder="1" applyAlignment="1" applyProtection="1">
      <alignment horizontal="center"/>
      <protection hidden="1"/>
    </xf>
    <xf numFmtId="0" fontId="2" fillId="10" borderId="136" xfId="0" applyNumberFormat="1" applyFont="1" applyFill="1" applyBorder="1" applyAlignment="1" applyProtection="1">
      <alignment horizontal="center"/>
      <protection hidden="1"/>
    </xf>
    <xf numFmtId="0" fontId="33" fillId="7" borderId="46" xfId="0" applyFont="1" applyFill="1" applyBorder="1" applyAlignment="1" applyProtection="1">
      <alignment horizontal="center" vertical="center" wrapText="1"/>
      <protection hidden="1"/>
    </xf>
    <xf numFmtId="0" fontId="33" fillId="7" borderId="84" xfId="0" applyFont="1" applyFill="1" applyBorder="1" applyAlignment="1" applyProtection="1">
      <alignment horizontal="center" vertical="center" wrapText="1"/>
      <protection hidden="1"/>
    </xf>
    <xf numFmtId="0" fontId="33" fillId="7" borderId="31" xfId="0" applyFont="1" applyFill="1" applyBorder="1" applyAlignment="1" applyProtection="1">
      <alignment horizontal="center" vertical="center" wrapText="1"/>
      <protection hidden="1"/>
    </xf>
    <xf numFmtId="0" fontId="33" fillId="7" borderId="0" xfId="0" applyFont="1" applyFill="1" applyBorder="1" applyAlignment="1" applyProtection="1">
      <alignment horizontal="center" vertical="center" wrapText="1"/>
      <protection hidden="1"/>
    </xf>
    <xf numFmtId="0" fontId="33" fillId="7" borderId="29" xfId="0" applyFont="1" applyFill="1" applyBorder="1" applyAlignment="1" applyProtection="1">
      <alignment horizontal="center" vertical="center" wrapText="1"/>
      <protection hidden="1"/>
    </xf>
    <xf numFmtId="0" fontId="33" fillId="7" borderId="33" xfId="0" applyFont="1" applyFill="1" applyBorder="1" applyAlignment="1" applyProtection="1">
      <alignment horizontal="center" vertical="center" wrapText="1"/>
      <protection hidden="1"/>
    </xf>
    <xf numFmtId="0" fontId="34" fillId="3" borderId="33" xfId="0" applyFont="1" applyFill="1" applyBorder="1" applyAlignment="1" applyProtection="1">
      <alignment horizontal="left" vertical="top" wrapText="1"/>
      <protection hidden="1"/>
    </xf>
    <xf numFmtId="0" fontId="34" fillId="3" borderId="34" xfId="0" applyFont="1" applyFill="1" applyBorder="1" applyAlignment="1" applyProtection="1">
      <alignment horizontal="left" vertical="top" wrapText="1"/>
      <protection hidden="1"/>
    </xf>
    <xf numFmtId="0" fontId="0" fillId="3" borderId="0" xfId="0" applyFill="1" applyAlignment="1" applyProtection="1">
      <alignment horizontal="center"/>
      <protection hidden="1"/>
    </xf>
    <xf numFmtId="14" fontId="2" fillId="3" borderId="0" xfId="0" applyNumberFormat="1" applyFont="1" applyFill="1" applyAlignment="1" applyProtection="1">
      <alignment horizontal="left"/>
      <protection hidden="1"/>
    </xf>
    <xf numFmtId="0" fontId="2" fillId="3" borderId="0" xfId="0" applyFont="1" applyFill="1" applyAlignment="1" applyProtection="1">
      <alignment horizontal="right"/>
      <protection hidden="1"/>
    </xf>
    <xf numFmtId="0" fontId="22" fillId="10" borderId="132" xfId="0" applyFont="1" applyFill="1" applyBorder="1" applyAlignment="1" applyProtection="1">
      <alignment horizontal="left" vertical="center"/>
      <protection hidden="1"/>
    </xf>
    <xf numFmtId="0" fontId="22" fillId="10" borderId="133" xfId="0" applyFont="1" applyFill="1" applyBorder="1" applyAlignment="1" applyProtection="1">
      <alignment horizontal="left" vertical="center"/>
      <protection hidden="1"/>
    </xf>
    <xf numFmtId="0" fontId="22" fillId="11" borderId="137" xfId="0" applyFont="1" applyFill="1" applyBorder="1" applyAlignment="1" applyProtection="1">
      <alignment horizontal="left" vertical="center"/>
      <protection hidden="1"/>
    </xf>
    <xf numFmtId="0" fontId="22" fillId="11" borderId="138" xfId="0" applyFont="1" applyFill="1" applyBorder="1" applyAlignment="1" applyProtection="1">
      <alignment horizontal="left" vertical="center"/>
      <protection hidden="1"/>
    </xf>
    <xf numFmtId="0" fontId="27" fillId="3" borderId="0" xfId="0" applyFont="1" applyFill="1" applyBorder="1" applyAlignment="1">
      <alignment horizontal="center" vertical="center"/>
    </xf>
    <xf numFmtId="0" fontId="26" fillId="7" borderId="143" xfId="0" applyFont="1" applyFill="1" applyBorder="1" applyAlignment="1">
      <alignment horizontal="center" vertical="center"/>
    </xf>
    <xf numFmtId="0" fontId="26" fillId="7" borderId="48" xfId="0" applyFont="1" applyFill="1" applyBorder="1" applyAlignment="1">
      <alignment horizontal="center" vertical="center"/>
    </xf>
    <xf numFmtId="0" fontId="37" fillId="7" borderId="130" xfId="0" applyFont="1" applyFill="1" applyBorder="1" applyAlignment="1" applyProtection="1">
      <alignment horizontal="center" vertical="center" textRotation="180"/>
      <protection hidden="1"/>
    </xf>
    <xf numFmtId="0" fontId="37" fillId="7" borderId="74" xfId="0" applyFont="1" applyFill="1" applyBorder="1" applyAlignment="1" applyProtection="1">
      <alignment horizontal="center" vertical="center" textRotation="180"/>
      <protection hidden="1"/>
    </xf>
    <xf numFmtId="0" fontId="34" fillId="3" borderId="84" xfId="0" applyFont="1" applyFill="1" applyBorder="1" applyAlignment="1" applyProtection="1">
      <alignment horizontal="left" vertical="top" wrapText="1"/>
      <protection hidden="1"/>
    </xf>
    <xf numFmtId="0" fontId="34" fillId="3" borderId="88" xfId="0" applyFont="1" applyFill="1" applyBorder="1" applyAlignment="1" applyProtection="1">
      <alignment horizontal="left" vertical="top" wrapText="1"/>
      <protection hidden="1"/>
    </xf>
    <xf numFmtId="0" fontId="28" fillId="7" borderId="75" xfId="0" applyFont="1" applyFill="1" applyBorder="1" applyAlignment="1">
      <alignment horizontal="center" vertical="center" wrapText="1"/>
    </xf>
    <xf numFmtId="0" fontId="26" fillId="7" borderId="75" xfId="0" applyFont="1" applyFill="1" applyBorder="1" applyAlignment="1">
      <alignment vertical="center" wrapText="1"/>
    </xf>
    <xf numFmtId="49" fontId="15" fillId="7" borderId="89" xfId="0" applyNumberFormat="1" applyFont="1" applyFill="1" applyBorder="1" applyAlignment="1" applyProtection="1">
      <alignment horizontal="center" vertical="center"/>
      <protection hidden="1"/>
    </xf>
    <xf numFmtId="49" fontId="15" fillId="7" borderId="90" xfId="0" applyNumberFormat="1" applyFont="1" applyFill="1" applyBorder="1" applyAlignment="1" applyProtection="1">
      <alignment horizontal="center" vertical="center"/>
      <protection hidden="1"/>
    </xf>
    <xf numFmtId="49" fontId="15" fillId="7" borderId="91" xfId="0" applyNumberFormat="1" applyFont="1" applyFill="1" applyBorder="1" applyAlignment="1" applyProtection="1">
      <alignment horizontal="center" vertical="center"/>
      <protection hidden="1"/>
    </xf>
    <xf numFmtId="0" fontId="26" fillId="7" borderId="75" xfId="0" applyFont="1" applyFill="1" applyBorder="1" applyAlignment="1">
      <alignment vertical="center"/>
    </xf>
    <xf numFmtId="49" fontId="14" fillId="7" borderId="10" xfId="0" applyNumberFormat="1" applyFont="1" applyFill="1" applyBorder="1" applyAlignment="1" applyProtection="1">
      <alignment horizontal="center" vertical="center"/>
      <protection hidden="1"/>
    </xf>
  </cellXfs>
  <cellStyles count="10">
    <cellStyle name="Collegamento ipertestuale" xfId="1" builtinId="8"/>
    <cellStyle name="Euro" xfId="2"/>
    <cellStyle name="Migliaia (0)_UA." xfId="3"/>
    <cellStyle name="Normal_Int. Data Table" xfId="4"/>
    <cellStyle name="Normale" xfId="0" builtinId="0"/>
    <cellStyle name="Normale 2" xfId="5"/>
    <cellStyle name="Standard_Anpassen der Amortisation" xfId="6"/>
    <cellStyle name="Valuta (0)_UA." xfId="7"/>
    <cellStyle name="Währung [0]_Compiling Utility Macros" xfId="8"/>
    <cellStyle name="Währung_Compiling Utility Macros" xfId="9"/>
  </cellStyles>
  <dxfs count="192"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9"/>
      </font>
      <fill>
        <patternFill>
          <bgColor indexed="29"/>
        </patternFill>
      </fill>
    </dxf>
    <dxf>
      <font>
        <b/>
        <i val="0"/>
        <condense val="0"/>
        <extend val="0"/>
        <color indexed="10"/>
      </font>
      <fill>
        <patternFill>
          <bgColor indexed="46"/>
        </patternFill>
      </fill>
    </dxf>
    <dxf>
      <font>
        <condense val="0"/>
        <extend val="0"/>
        <color indexed="43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3B52C5"/>
      <rgbColor rgb="00CCD8D8"/>
      <rgbColor rgb="00FDD093"/>
      <rgbColor rgb="0000FFFF"/>
      <rgbColor rgb="00800000"/>
      <rgbColor rgb="00008000"/>
      <rgbColor rgb="003B416D"/>
      <rgbColor rgb="00D7D8C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FF5357"/>
      <rgbColor rgb="00800000"/>
      <rgbColor rgb="00233865"/>
      <rgbColor rgb="00FF3300"/>
      <rgbColor rgb="0000CCFF"/>
      <rgbColor rgb="00CCFFFF"/>
      <rgbColor rgb="00F6F8F7"/>
      <rgbColor rgb="00E6ECEB"/>
      <rgbColor rgb="0099CCFF"/>
      <rgbColor rgb="00FCEEB0"/>
      <rgbColor rgb="00F4E9D8"/>
      <rgbColor rgb="00FFCC99"/>
      <rgbColor rgb="006370D3"/>
      <rgbColor rgb="0033CCCC"/>
      <rgbColor rgb="00C9DBD5"/>
      <rgbColor rgb="00FFCC00"/>
      <rgbColor rgb="00FF9900"/>
      <rgbColor rgb="00FF6600"/>
      <rgbColor rgb="00888EAA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998220</xdr:colOff>
      <xdr:row>16</xdr:row>
      <xdr:rowOff>106680</xdr:rowOff>
    </xdr:from>
    <xdr:to>
      <xdr:col>0</xdr:col>
      <xdr:colOff>1097280</xdr:colOff>
      <xdr:row>17</xdr:row>
      <xdr:rowOff>137160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998220" y="3916680"/>
          <a:ext cx="9906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53340</xdr:colOff>
      <xdr:row>0</xdr:row>
      <xdr:rowOff>83820</xdr:rowOff>
    </xdr:from>
    <xdr:to>
      <xdr:col>45</xdr:col>
      <xdr:colOff>144780</xdr:colOff>
      <xdr:row>7</xdr:row>
      <xdr:rowOff>60960</xdr:rowOff>
    </xdr:to>
    <xdr:pic>
      <xdr:nvPicPr>
        <xdr:cNvPr id="1024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80244" b="76833"/>
        <a:stretch>
          <a:fillRect/>
        </a:stretch>
      </xdr:blipFill>
      <xdr:spPr bwMode="auto">
        <a:xfrm>
          <a:off x="11071860" y="83820"/>
          <a:ext cx="1310640" cy="11430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68580</xdr:colOff>
      <xdr:row>0</xdr:row>
      <xdr:rowOff>121920</xdr:rowOff>
    </xdr:from>
    <xdr:to>
      <xdr:col>45</xdr:col>
      <xdr:colOff>160020</xdr:colOff>
      <xdr:row>7</xdr:row>
      <xdr:rowOff>99060</xdr:rowOff>
    </xdr:to>
    <xdr:pic>
      <xdr:nvPicPr>
        <xdr:cNvPr id="1126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80244" b="76833"/>
        <a:stretch>
          <a:fillRect/>
        </a:stretch>
      </xdr:blipFill>
      <xdr:spPr bwMode="auto">
        <a:xfrm>
          <a:off x="11087100" y="121920"/>
          <a:ext cx="1310640" cy="11430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0</xdr:colOff>
      <xdr:row>0</xdr:row>
      <xdr:rowOff>91440</xdr:rowOff>
    </xdr:from>
    <xdr:to>
      <xdr:col>45</xdr:col>
      <xdr:colOff>91440</xdr:colOff>
      <xdr:row>7</xdr:row>
      <xdr:rowOff>68580</xdr:rowOff>
    </xdr:to>
    <xdr:pic>
      <xdr:nvPicPr>
        <xdr:cNvPr id="1228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80244" b="76833"/>
        <a:stretch>
          <a:fillRect/>
        </a:stretch>
      </xdr:blipFill>
      <xdr:spPr bwMode="auto">
        <a:xfrm>
          <a:off x="11018520" y="91440"/>
          <a:ext cx="1310640" cy="11430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53340</xdr:colOff>
      <xdr:row>0</xdr:row>
      <xdr:rowOff>144780</xdr:rowOff>
    </xdr:from>
    <xdr:to>
      <xdr:col>45</xdr:col>
      <xdr:colOff>144780</xdr:colOff>
      <xdr:row>7</xdr:row>
      <xdr:rowOff>121920</xdr:rowOff>
    </xdr:to>
    <xdr:pic>
      <xdr:nvPicPr>
        <xdr:cNvPr id="1331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80244" b="76833"/>
        <a:stretch>
          <a:fillRect/>
        </a:stretch>
      </xdr:blipFill>
      <xdr:spPr bwMode="auto">
        <a:xfrm>
          <a:off x="11071860" y="144780"/>
          <a:ext cx="1310640" cy="11430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106680</xdr:colOff>
      <xdr:row>0</xdr:row>
      <xdr:rowOff>121920</xdr:rowOff>
    </xdr:from>
    <xdr:to>
      <xdr:col>45</xdr:col>
      <xdr:colOff>198120</xdr:colOff>
      <xdr:row>7</xdr:row>
      <xdr:rowOff>99060</xdr:rowOff>
    </xdr:to>
    <xdr:pic>
      <xdr:nvPicPr>
        <xdr:cNvPr id="1433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80244" b="76833"/>
        <a:stretch>
          <a:fillRect/>
        </a:stretch>
      </xdr:blipFill>
      <xdr:spPr bwMode="auto">
        <a:xfrm>
          <a:off x="11125200" y="121920"/>
          <a:ext cx="1310640" cy="11430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60960</xdr:colOff>
      <xdr:row>20</xdr:row>
      <xdr:rowOff>7620</xdr:rowOff>
    </xdr:from>
    <xdr:to>
      <xdr:col>22</xdr:col>
      <xdr:colOff>205740</xdr:colOff>
      <xdr:row>24</xdr:row>
      <xdr:rowOff>144780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80244" b="76833"/>
        <a:stretch>
          <a:fillRect/>
        </a:stretch>
      </xdr:blipFill>
      <xdr:spPr bwMode="auto">
        <a:xfrm>
          <a:off x="9044940" y="4221480"/>
          <a:ext cx="1310640" cy="11430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83820</xdr:colOff>
      <xdr:row>0</xdr:row>
      <xdr:rowOff>99060</xdr:rowOff>
    </xdr:from>
    <xdr:to>
      <xdr:col>45</xdr:col>
      <xdr:colOff>175260</xdr:colOff>
      <xdr:row>7</xdr:row>
      <xdr:rowOff>76200</xdr:rowOff>
    </xdr:to>
    <xdr:pic>
      <xdr:nvPicPr>
        <xdr:cNvPr id="307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80244" b="76833"/>
        <a:stretch>
          <a:fillRect/>
        </a:stretch>
      </xdr:blipFill>
      <xdr:spPr bwMode="auto">
        <a:xfrm>
          <a:off x="11102340" y="99060"/>
          <a:ext cx="1310640" cy="11430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137160</xdr:colOff>
      <xdr:row>1</xdr:row>
      <xdr:rowOff>7620</xdr:rowOff>
    </xdr:from>
    <xdr:to>
      <xdr:col>45</xdr:col>
      <xdr:colOff>228600</xdr:colOff>
      <xdr:row>7</xdr:row>
      <xdr:rowOff>144780</xdr:rowOff>
    </xdr:to>
    <xdr:pic>
      <xdr:nvPicPr>
        <xdr:cNvPr id="409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80244" b="76833"/>
        <a:stretch>
          <a:fillRect/>
        </a:stretch>
      </xdr:blipFill>
      <xdr:spPr bwMode="auto">
        <a:xfrm>
          <a:off x="11155680" y="167640"/>
          <a:ext cx="1310640" cy="11430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121920</xdr:colOff>
      <xdr:row>0</xdr:row>
      <xdr:rowOff>68580</xdr:rowOff>
    </xdr:from>
    <xdr:to>
      <xdr:col>45</xdr:col>
      <xdr:colOff>213360</xdr:colOff>
      <xdr:row>7</xdr:row>
      <xdr:rowOff>45720</xdr:rowOff>
    </xdr:to>
    <xdr:pic>
      <xdr:nvPicPr>
        <xdr:cNvPr id="512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80244" b="76833"/>
        <a:stretch>
          <a:fillRect/>
        </a:stretch>
      </xdr:blipFill>
      <xdr:spPr bwMode="auto">
        <a:xfrm>
          <a:off x="11140440" y="68580"/>
          <a:ext cx="1310640" cy="11430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106680</xdr:colOff>
      <xdr:row>0</xdr:row>
      <xdr:rowOff>144780</xdr:rowOff>
    </xdr:from>
    <xdr:to>
      <xdr:col>45</xdr:col>
      <xdr:colOff>198120</xdr:colOff>
      <xdr:row>7</xdr:row>
      <xdr:rowOff>121920</xdr:rowOff>
    </xdr:to>
    <xdr:pic>
      <xdr:nvPicPr>
        <xdr:cNvPr id="614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80244" b="76833"/>
        <a:stretch>
          <a:fillRect/>
        </a:stretch>
      </xdr:blipFill>
      <xdr:spPr bwMode="auto">
        <a:xfrm>
          <a:off x="11125200" y="144780"/>
          <a:ext cx="1310640" cy="11430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106680</xdr:colOff>
      <xdr:row>0</xdr:row>
      <xdr:rowOff>129540</xdr:rowOff>
    </xdr:from>
    <xdr:to>
      <xdr:col>45</xdr:col>
      <xdr:colOff>198120</xdr:colOff>
      <xdr:row>7</xdr:row>
      <xdr:rowOff>106680</xdr:rowOff>
    </xdr:to>
    <xdr:pic>
      <xdr:nvPicPr>
        <xdr:cNvPr id="716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80244" b="76833"/>
        <a:stretch>
          <a:fillRect/>
        </a:stretch>
      </xdr:blipFill>
      <xdr:spPr bwMode="auto">
        <a:xfrm>
          <a:off x="11125200" y="129540"/>
          <a:ext cx="1310640" cy="11430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76200</xdr:colOff>
      <xdr:row>0</xdr:row>
      <xdr:rowOff>121920</xdr:rowOff>
    </xdr:from>
    <xdr:to>
      <xdr:col>45</xdr:col>
      <xdr:colOff>167640</xdr:colOff>
      <xdr:row>7</xdr:row>
      <xdr:rowOff>99060</xdr:rowOff>
    </xdr:to>
    <xdr:pic>
      <xdr:nvPicPr>
        <xdr:cNvPr id="819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80244" b="76833"/>
        <a:stretch>
          <a:fillRect/>
        </a:stretch>
      </xdr:blipFill>
      <xdr:spPr bwMode="auto">
        <a:xfrm>
          <a:off x="11094720" y="121920"/>
          <a:ext cx="1310640" cy="11430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83820</xdr:colOff>
      <xdr:row>0</xdr:row>
      <xdr:rowOff>152400</xdr:rowOff>
    </xdr:from>
    <xdr:to>
      <xdr:col>45</xdr:col>
      <xdr:colOff>175260</xdr:colOff>
      <xdr:row>7</xdr:row>
      <xdr:rowOff>129540</xdr:rowOff>
    </xdr:to>
    <xdr:pic>
      <xdr:nvPicPr>
        <xdr:cNvPr id="921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80244" b="76833"/>
        <a:stretch>
          <a:fillRect/>
        </a:stretch>
      </xdr:blipFill>
      <xdr:spPr bwMode="auto">
        <a:xfrm>
          <a:off x="11102340" y="152400"/>
          <a:ext cx="1310640" cy="11430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ufficioprogetti@unifg.i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abSelected="1" topLeftCell="A19" zoomScaleNormal="100" zoomScaleSheetLayoutView="100" workbookViewId="0">
      <selection activeCell="D11" sqref="D11"/>
    </sheetView>
  </sheetViews>
  <sheetFormatPr defaultRowHeight="13.2"/>
  <cols>
    <col min="1" max="1" width="29.88671875" style="89" customWidth="1"/>
    <col min="2" max="2" width="23.44140625" style="89" customWidth="1"/>
    <col min="3" max="3" width="17.88671875" style="89" customWidth="1"/>
    <col min="4" max="4" width="11.88671875" style="89" customWidth="1"/>
    <col min="5" max="16384" width="8.88671875" style="89"/>
  </cols>
  <sheetData>
    <row r="1" spans="1:12" ht="22.5" customHeight="1">
      <c r="A1" s="213" t="s">
        <v>96</v>
      </c>
      <c r="B1" s="213"/>
      <c r="C1" s="213"/>
      <c r="D1" s="213"/>
      <c r="E1" s="213"/>
      <c r="F1" s="213"/>
      <c r="G1" s="213"/>
      <c r="H1" s="84"/>
      <c r="I1" s="84"/>
      <c r="J1" s="84"/>
      <c r="K1" s="84"/>
      <c r="L1" s="84"/>
    </row>
    <row r="2" spans="1:12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>
      <c r="A3" s="214" t="s">
        <v>119</v>
      </c>
      <c r="B3" s="215"/>
      <c r="C3" s="215"/>
      <c r="D3" s="215"/>
      <c r="E3" s="215"/>
      <c r="F3" s="215"/>
      <c r="G3" s="215"/>
      <c r="H3" s="85"/>
      <c r="I3" s="85"/>
      <c r="J3" s="85"/>
      <c r="K3" s="84"/>
      <c r="L3" s="84"/>
    </row>
    <row r="4" spans="1:12" ht="13.8" thickBot="1">
      <c r="A4" s="86"/>
      <c r="B4" s="86"/>
      <c r="C4" s="86"/>
      <c r="D4" s="86"/>
      <c r="E4" s="86"/>
      <c r="F4" s="85"/>
      <c r="G4" s="85"/>
      <c r="H4" s="85"/>
      <c r="I4" s="85"/>
      <c r="J4" s="85"/>
      <c r="K4" s="84"/>
      <c r="L4" s="84"/>
    </row>
    <row r="5" spans="1:12" ht="23.4" thickTop="1">
      <c r="A5" s="220" t="s">
        <v>84</v>
      </c>
      <c r="B5" s="221"/>
      <c r="C5" s="221"/>
      <c r="D5" s="221"/>
      <c r="E5" s="221"/>
      <c r="F5" s="221"/>
      <c r="G5" s="222"/>
      <c r="H5" s="85"/>
      <c r="I5" s="85"/>
      <c r="J5" s="85"/>
      <c r="K5" s="84"/>
      <c r="L5" s="84"/>
    </row>
    <row r="6" spans="1:12" ht="15" customHeight="1" thickBot="1">
      <c r="A6" s="98" t="s">
        <v>94</v>
      </c>
      <c r="B6" s="99"/>
      <c r="C6" s="99"/>
      <c r="D6" s="99"/>
      <c r="E6" s="99"/>
      <c r="F6" s="100"/>
      <c r="G6" s="101"/>
      <c r="H6" s="85"/>
      <c r="I6" s="85"/>
      <c r="J6" s="85"/>
      <c r="K6" s="84"/>
      <c r="L6" s="84"/>
    </row>
    <row r="7" spans="1:12" ht="15" customHeight="1" thickTop="1" thickBot="1">
      <c r="A7" s="86"/>
      <c r="B7" s="86"/>
      <c r="C7" s="86"/>
      <c r="D7" s="86"/>
      <c r="E7" s="86"/>
      <c r="F7" s="85"/>
      <c r="G7" s="85"/>
      <c r="H7" s="85"/>
      <c r="I7" s="85"/>
      <c r="J7" s="85"/>
      <c r="K7" s="84"/>
      <c r="L7" s="84"/>
    </row>
    <row r="8" spans="1:12" ht="26.25" customHeight="1" thickTop="1">
      <c r="A8" s="220" t="s">
        <v>95</v>
      </c>
      <c r="B8" s="221"/>
      <c r="C8" s="221"/>
      <c r="D8" s="221"/>
      <c r="E8" s="221"/>
      <c r="F8" s="221"/>
      <c r="G8" s="222"/>
      <c r="H8" s="85"/>
      <c r="I8" s="85"/>
      <c r="J8" s="85"/>
      <c r="K8" s="84"/>
      <c r="L8" s="84"/>
    </row>
    <row r="9" spans="1:12" ht="26.25" customHeight="1">
      <c r="A9" s="223" t="s">
        <v>89</v>
      </c>
      <c r="B9" s="224"/>
      <c r="C9" s="224"/>
      <c r="D9" s="224"/>
      <c r="E9" s="224"/>
      <c r="F9" s="224"/>
      <c r="G9" s="225"/>
      <c r="H9" s="85"/>
      <c r="I9" s="85"/>
      <c r="J9" s="85"/>
      <c r="K9" s="84"/>
      <c r="L9" s="84"/>
    </row>
    <row r="10" spans="1:12" ht="15" customHeight="1">
      <c r="A10" s="90" t="s">
        <v>18</v>
      </c>
      <c r="B10" s="87" t="s">
        <v>140</v>
      </c>
      <c r="C10" s="86"/>
      <c r="D10" s="86"/>
      <c r="E10" s="86"/>
      <c r="F10" s="85"/>
      <c r="G10" s="91"/>
      <c r="H10" s="85"/>
      <c r="I10" s="85"/>
      <c r="J10" s="85"/>
      <c r="K10" s="84"/>
      <c r="L10" s="84"/>
    </row>
    <row r="11" spans="1:12" ht="15" customHeight="1">
      <c r="A11" s="90" t="s">
        <v>19</v>
      </c>
      <c r="B11" s="86" t="s">
        <v>20</v>
      </c>
      <c r="C11" s="85"/>
      <c r="D11" s="86"/>
      <c r="E11" s="86"/>
      <c r="F11" s="85"/>
      <c r="G11" s="91"/>
      <c r="H11" s="85"/>
      <c r="I11" s="85"/>
      <c r="J11" s="85"/>
      <c r="K11" s="84"/>
      <c r="L11" s="84"/>
    </row>
    <row r="12" spans="1:12" ht="15" customHeight="1">
      <c r="A12" s="90" t="s">
        <v>21</v>
      </c>
      <c r="B12" s="86" t="s">
        <v>141</v>
      </c>
      <c r="C12" s="85"/>
      <c r="D12" s="86"/>
      <c r="E12" s="86"/>
      <c r="F12" s="85"/>
      <c r="G12" s="91"/>
      <c r="H12" s="85"/>
      <c r="I12" s="85"/>
      <c r="J12" s="85"/>
      <c r="K12" s="84"/>
      <c r="L12" s="84"/>
    </row>
    <row r="13" spans="1:12" ht="15" customHeight="1">
      <c r="A13" s="226" t="s">
        <v>98</v>
      </c>
      <c r="B13" s="208" t="s">
        <v>22</v>
      </c>
      <c r="C13" s="208"/>
      <c r="D13" s="208"/>
      <c r="E13" s="208"/>
      <c r="F13" s="208"/>
      <c r="G13" s="209"/>
      <c r="H13" s="85"/>
      <c r="I13" s="85"/>
      <c r="J13" s="85"/>
      <c r="K13" s="84"/>
      <c r="L13" s="84"/>
    </row>
    <row r="14" spans="1:12" ht="15" customHeight="1">
      <c r="A14" s="226"/>
      <c r="B14" s="204" t="s">
        <v>23</v>
      </c>
      <c r="C14" s="204"/>
      <c r="D14" s="204"/>
      <c r="E14" s="204"/>
      <c r="F14" s="204"/>
      <c r="G14" s="216"/>
      <c r="H14" s="85"/>
      <c r="I14" s="85"/>
      <c r="J14" s="85"/>
      <c r="K14" s="84"/>
      <c r="L14" s="84"/>
    </row>
    <row r="15" spans="1:12" ht="27.75" customHeight="1">
      <c r="A15" s="182" t="s">
        <v>122</v>
      </c>
      <c r="B15" s="195" t="s">
        <v>86</v>
      </c>
      <c r="C15" s="217" t="s">
        <v>123</v>
      </c>
      <c r="D15" s="217"/>
      <c r="E15" s="217"/>
      <c r="F15" s="217"/>
      <c r="G15" s="227"/>
      <c r="H15" s="85"/>
      <c r="I15" s="85"/>
      <c r="J15" s="85"/>
      <c r="K15" s="84"/>
      <c r="L15" s="84"/>
    </row>
    <row r="16" spans="1:12" ht="30" customHeight="1">
      <c r="A16" s="93"/>
      <c r="B16" s="195" t="s">
        <v>87</v>
      </c>
      <c r="C16" s="217" t="s">
        <v>124</v>
      </c>
      <c r="D16" s="218"/>
      <c r="E16" s="218"/>
      <c r="F16" s="218"/>
      <c r="G16" s="219"/>
      <c r="H16" s="85"/>
      <c r="I16" s="85"/>
      <c r="J16" s="85"/>
      <c r="K16" s="84"/>
      <c r="L16" s="84"/>
    </row>
    <row r="17" spans="1:12" ht="15" customHeight="1">
      <c r="A17" s="90" t="s">
        <v>24</v>
      </c>
      <c r="B17" s="199" t="s">
        <v>25</v>
      </c>
      <c r="C17" s="199"/>
      <c r="D17" s="199"/>
      <c r="E17" s="199"/>
      <c r="F17" s="199"/>
      <c r="G17" s="200"/>
      <c r="H17" s="85"/>
      <c r="I17" s="85"/>
      <c r="J17" s="85"/>
      <c r="K17" s="84"/>
      <c r="L17" s="84"/>
    </row>
    <row r="18" spans="1:12" ht="15" customHeight="1">
      <c r="A18" s="90"/>
      <c r="B18" s="199"/>
      <c r="C18" s="199"/>
      <c r="D18" s="199"/>
      <c r="E18" s="199"/>
      <c r="F18" s="199"/>
      <c r="G18" s="200"/>
      <c r="H18" s="85"/>
      <c r="I18" s="85"/>
      <c r="J18" s="85"/>
      <c r="K18" s="84"/>
      <c r="L18" s="84"/>
    </row>
    <row r="19" spans="1:12" ht="28.5" customHeight="1">
      <c r="A19" s="97" t="s">
        <v>92</v>
      </c>
      <c r="B19" s="208" t="s">
        <v>93</v>
      </c>
      <c r="C19" s="208"/>
      <c r="D19" s="208"/>
      <c r="E19" s="208"/>
      <c r="F19" s="208"/>
      <c r="G19" s="209"/>
      <c r="H19" s="85"/>
      <c r="I19" s="85"/>
      <c r="J19" s="85"/>
      <c r="K19" s="84"/>
      <c r="L19" s="84"/>
    </row>
    <row r="20" spans="1:12" ht="15" customHeight="1">
      <c r="A20" s="183"/>
      <c r="B20" s="184"/>
      <c r="C20" s="184"/>
      <c r="D20" s="184"/>
      <c r="E20" s="184"/>
      <c r="F20" s="184"/>
      <c r="G20" s="185"/>
      <c r="H20" s="85"/>
      <c r="I20" s="85"/>
      <c r="J20" s="85"/>
      <c r="K20" s="84"/>
      <c r="L20" s="84"/>
    </row>
    <row r="21" spans="1:12" ht="15" customHeight="1">
      <c r="A21" s="201" t="s">
        <v>90</v>
      </c>
      <c r="B21" s="202"/>
      <c r="C21" s="202"/>
      <c r="D21" s="202"/>
      <c r="E21" s="202"/>
      <c r="F21" s="202"/>
      <c r="G21" s="203"/>
      <c r="H21" s="84"/>
      <c r="I21" s="84"/>
      <c r="J21" s="84"/>
      <c r="K21" s="84"/>
      <c r="L21" s="84"/>
    </row>
    <row r="22" spans="1:12" ht="15" customHeight="1">
      <c r="A22" s="95"/>
      <c r="B22" s="88"/>
      <c r="C22" s="88"/>
      <c r="D22" s="88"/>
      <c r="E22" s="88"/>
      <c r="F22" s="88"/>
      <c r="G22" s="94"/>
      <c r="H22" s="84"/>
      <c r="I22" s="84"/>
      <c r="J22" s="84"/>
      <c r="K22" s="84"/>
      <c r="L22" s="84"/>
    </row>
    <row r="23" spans="1:12" ht="15" customHeight="1">
      <c r="A23" s="92" t="s">
        <v>26</v>
      </c>
      <c r="B23" s="85" t="s">
        <v>27</v>
      </c>
      <c r="C23" s="85"/>
      <c r="D23" s="85"/>
      <c r="E23" s="85"/>
      <c r="F23" s="85"/>
      <c r="G23" s="96"/>
    </row>
    <row r="24" spans="1:12" ht="15" customHeight="1">
      <c r="A24" s="92" t="s">
        <v>28</v>
      </c>
      <c r="B24" s="204" t="s">
        <v>29</v>
      </c>
      <c r="C24" s="204"/>
      <c r="D24" s="204"/>
      <c r="E24" s="204"/>
      <c r="F24" s="85"/>
      <c r="G24" s="96"/>
    </row>
    <row r="25" spans="1:12" ht="15" customHeight="1">
      <c r="A25" s="92" t="s">
        <v>30</v>
      </c>
      <c r="B25" s="207" t="s">
        <v>31</v>
      </c>
      <c r="C25" s="207"/>
      <c r="D25" s="207"/>
      <c r="E25" s="207"/>
      <c r="F25" s="207"/>
      <c r="G25" s="96"/>
    </row>
    <row r="26" spans="1:12" ht="40.5" customHeight="1">
      <c r="A26" s="230" t="s">
        <v>118</v>
      </c>
      <c r="B26" s="231"/>
      <c r="C26" s="231"/>
      <c r="D26" s="231"/>
      <c r="E26" s="231"/>
      <c r="F26" s="231"/>
      <c r="G26" s="232"/>
    </row>
    <row r="27" spans="1:12">
      <c r="A27" s="93"/>
      <c r="B27" s="193"/>
      <c r="C27" s="193"/>
      <c r="D27" s="193"/>
      <c r="E27" s="193"/>
      <c r="F27" s="193"/>
      <c r="G27" s="194"/>
    </row>
    <row r="28" spans="1:12" ht="15.6">
      <c r="A28" s="201" t="s">
        <v>114</v>
      </c>
      <c r="B28" s="202"/>
      <c r="C28" s="202"/>
      <c r="D28" s="202"/>
      <c r="E28" s="202"/>
      <c r="F28" s="202"/>
      <c r="G28" s="203"/>
    </row>
    <row r="29" spans="1:12" s="181" customFormat="1" ht="13.8">
      <c r="A29" s="210" t="s">
        <v>125</v>
      </c>
      <c r="B29" s="211"/>
      <c r="C29" s="211"/>
      <c r="D29" s="211"/>
      <c r="E29" s="211"/>
      <c r="F29" s="211"/>
      <c r="G29" s="212"/>
    </row>
    <row r="30" spans="1:12">
      <c r="A30" s="234" t="s">
        <v>127</v>
      </c>
      <c r="B30" s="207"/>
      <c r="C30" s="207"/>
      <c r="D30" s="207"/>
      <c r="E30" s="207"/>
      <c r="F30" s="207"/>
      <c r="G30" s="235"/>
    </row>
    <row r="31" spans="1:12">
      <c r="A31" s="93"/>
      <c r="B31" s="193"/>
      <c r="C31" s="193"/>
      <c r="D31" s="193"/>
      <c r="E31" s="193"/>
      <c r="F31" s="193"/>
      <c r="G31" s="194"/>
    </row>
    <row r="32" spans="1:12" s="181" customFormat="1" ht="13.8">
      <c r="A32" s="188" t="s">
        <v>128</v>
      </c>
      <c r="B32" s="236"/>
      <c r="C32" s="236"/>
      <c r="D32" s="236"/>
      <c r="E32" s="236"/>
      <c r="F32" s="236"/>
      <c r="G32" s="237"/>
    </row>
    <row r="33" spans="1:7">
      <c r="A33" s="234" t="s">
        <v>131</v>
      </c>
      <c r="B33" s="239"/>
      <c r="C33" s="239"/>
      <c r="D33" s="239"/>
      <c r="E33" s="239"/>
      <c r="F33" s="239"/>
      <c r="G33" s="240"/>
    </row>
    <row r="34" spans="1:7" ht="27.75" customHeight="1">
      <c r="A34" s="196"/>
      <c r="B34" s="205" t="s">
        <v>138</v>
      </c>
      <c r="C34" s="205"/>
      <c r="D34" s="205"/>
      <c r="E34" s="205"/>
      <c r="F34" s="205"/>
      <c r="G34" s="206"/>
    </row>
    <row r="35" spans="1:7" ht="24" customHeight="1">
      <c r="A35" s="196"/>
      <c r="B35" s="205" t="s">
        <v>133</v>
      </c>
      <c r="C35" s="205"/>
      <c r="D35" s="205"/>
      <c r="E35" s="205"/>
      <c r="F35" s="205"/>
      <c r="G35" s="206"/>
    </row>
    <row r="36" spans="1:7">
      <c r="A36" s="234" t="s">
        <v>116</v>
      </c>
      <c r="B36" s="239"/>
      <c r="C36" s="239"/>
      <c r="D36" s="239"/>
      <c r="E36" s="239"/>
      <c r="F36" s="239"/>
      <c r="G36" s="240"/>
    </row>
    <row r="37" spans="1:7">
      <c r="A37" s="238" t="s">
        <v>132</v>
      </c>
      <c r="B37" s="228"/>
      <c r="C37" s="228"/>
      <c r="D37" s="228"/>
      <c r="E37" s="228"/>
      <c r="F37" s="228"/>
      <c r="G37" s="229"/>
    </row>
    <row r="38" spans="1:7">
      <c r="A38" s="197"/>
      <c r="B38" s="228"/>
      <c r="C38" s="228"/>
      <c r="D38" s="228"/>
      <c r="E38" s="228"/>
      <c r="F38" s="228"/>
      <c r="G38" s="229"/>
    </row>
    <row r="39" spans="1:7" ht="25.5" customHeight="1">
      <c r="A39" s="230" t="s">
        <v>134</v>
      </c>
      <c r="B39" s="231"/>
      <c r="C39" s="231"/>
      <c r="D39" s="231"/>
      <c r="E39" s="231"/>
      <c r="F39" s="231"/>
      <c r="G39" s="232"/>
    </row>
    <row r="40" spans="1:7" ht="25.5" customHeight="1" thickBot="1">
      <c r="A40" s="190"/>
      <c r="B40" s="191"/>
      <c r="C40" s="191"/>
      <c r="D40" s="191"/>
      <c r="E40" s="191"/>
      <c r="F40" s="191"/>
      <c r="G40" s="192"/>
    </row>
    <row r="41" spans="1:7" ht="25.5" customHeight="1" thickTop="1">
      <c r="A41" s="189"/>
      <c r="B41" s="189"/>
      <c r="C41" s="189"/>
      <c r="D41" s="189"/>
      <c r="E41" s="189"/>
      <c r="F41" s="189"/>
      <c r="G41" s="189"/>
    </row>
    <row r="42" spans="1:7">
      <c r="A42" s="233" t="s">
        <v>117</v>
      </c>
      <c r="B42" s="233"/>
      <c r="C42" s="198" t="s">
        <v>137</v>
      </c>
      <c r="D42" s="186"/>
      <c r="E42" s="186"/>
      <c r="F42" s="186"/>
      <c r="G42" s="186"/>
    </row>
    <row r="50" spans="6:6">
      <c r="F50" s="187"/>
    </row>
  </sheetData>
  <mergeCells count="28">
    <mergeCell ref="B38:G38"/>
    <mergeCell ref="A26:G26"/>
    <mergeCell ref="A39:G39"/>
    <mergeCell ref="A42:B42"/>
    <mergeCell ref="A28:G28"/>
    <mergeCell ref="A30:G30"/>
    <mergeCell ref="B32:G32"/>
    <mergeCell ref="A37:G37"/>
    <mergeCell ref="A33:G33"/>
    <mergeCell ref="A36:G36"/>
    <mergeCell ref="A1:G1"/>
    <mergeCell ref="A3:G3"/>
    <mergeCell ref="B14:G14"/>
    <mergeCell ref="C16:G16"/>
    <mergeCell ref="A5:G5"/>
    <mergeCell ref="A8:G8"/>
    <mergeCell ref="A9:G9"/>
    <mergeCell ref="B13:G13"/>
    <mergeCell ref="A13:A14"/>
    <mergeCell ref="C15:G15"/>
    <mergeCell ref="B17:G18"/>
    <mergeCell ref="A21:G21"/>
    <mergeCell ref="B24:E24"/>
    <mergeCell ref="B34:G34"/>
    <mergeCell ref="B35:G35"/>
    <mergeCell ref="B25:F25"/>
    <mergeCell ref="B19:G19"/>
    <mergeCell ref="A29:G29"/>
  </mergeCells>
  <phoneticPr fontId="0" type="noConversion"/>
  <hyperlinks>
    <hyperlink ref="A5:B5" location="'impostazioni calendario'!A1" display="Foglio: impostazioni calendario"/>
    <hyperlink ref="A8" location="'Riepilogo tsh'!A1" display="Foglio riepilogo - time sheet"/>
    <hyperlink ref="A32" location="'Riepilogo tsh'!A68" display="Sub-scheda project Cost: "/>
    <hyperlink ref="A29:G29" location="'Riepilogo tsh'!A61" display="Allocation projects to programmes"/>
    <hyperlink ref="C42" r:id="rId1"/>
  </hyperlinks>
  <pageMargins left="0.39370078740157483" right="0.39370078740157483" top="0.59055118110236227" bottom="0.59055118110236227" header="0.51181102362204722" footer="0.51181102362204722"/>
  <pageSetup paperSize="9" scale="81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B1:AW256"/>
  <sheetViews>
    <sheetView zoomScale="90" workbookViewId="0">
      <pane ySplit="11" topLeftCell="A18" activePane="bottomLeft" state="frozen"/>
      <selection activeCell="I45" sqref="I45:AU45"/>
      <selection pane="bottomLeft" activeCell="AR5" sqref="AR5"/>
    </sheetView>
  </sheetViews>
  <sheetFormatPr defaultColWidth="9.109375" defaultRowHeight="13.2"/>
  <cols>
    <col min="1" max="1" width="8" style="1" customWidth="1"/>
    <col min="2" max="2" width="9.6640625" style="1" customWidth="1"/>
    <col min="3" max="3" width="9.5546875" style="1" customWidth="1"/>
    <col min="4" max="4" width="5.44140625" style="1" customWidth="1"/>
    <col min="5" max="47" width="3.5546875" style="1" customWidth="1"/>
    <col min="48" max="16384" width="9.109375" style="1"/>
  </cols>
  <sheetData>
    <row r="1" spans="2:49" ht="12.75" customHeight="1" thickTop="1" thickBot="1">
      <c r="B1" s="368" t="s">
        <v>18</v>
      </c>
      <c r="C1" s="369"/>
      <c r="D1" s="369"/>
      <c r="E1" s="369"/>
      <c r="F1" s="370"/>
      <c r="G1" s="374" t="str">
        <f ca="1">'Riepilogo tsh'!B4</f>
        <v>Ins. Nome Ente / Dipartimento</v>
      </c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5"/>
      <c r="T1" s="34"/>
      <c r="U1" s="34"/>
      <c r="V1" s="428" t="s">
        <v>38</v>
      </c>
      <c r="W1" s="428"/>
      <c r="X1" s="428"/>
      <c r="Y1" s="428"/>
      <c r="Z1" s="423" t="str">
        <f ca="1">'Riepilogo tsh'!B9</f>
        <v>inserire qualifica</v>
      </c>
      <c r="AA1" s="423"/>
      <c r="AB1" s="423"/>
      <c r="AC1" s="423"/>
      <c r="AD1" s="18"/>
      <c r="AE1" s="9"/>
      <c r="AF1" s="10">
        <v>7</v>
      </c>
      <c r="AG1" s="425" t="s">
        <v>58</v>
      </c>
      <c r="AH1" s="426"/>
      <c r="AI1" s="426"/>
      <c r="AJ1" s="426"/>
      <c r="AK1" s="426"/>
      <c r="AL1" s="426"/>
      <c r="AM1" s="427"/>
      <c r="AO1" s="15"/>
    </row>
    <row r="2" spans="2:49" ht="13.5" customHeight="1" thickTop="1" thickBot="1">
      <c r="B2" s="371"/>
      <c r="C2" s="372"/>
      <c r="D2" s="372"/>
      <c r="E2" s="372"/>
      <c r="F2" s="373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  <c r="T2" s="35"/>
      <c r="U2" s="35"/>
      <c r="V2" s="428"/>
      <c r="W2" s="428"/>
      <c r="X2" s="428"/>
      <c r="Y2" s="428"/>
      <c r="Z2" s="423"/>
      <c r="AA2" s="423"/>
      <c r="AB2" s="423"/>
      <c r="AC2" s="423"/>
      <c r="AD2" s="13"/>
      <c r="AE2" s="9"/>
      <c r="AF2" s="3">
        <f ca="1">DATE(Anno,AF1,1)</f>
        <v>42186</v>
      </c>
      <c r="AG2" s="42" t="s">
        <v>66</v>
      </c>
      <c r="AH2" s="43" t="s">
        <v>67</v>
      </c>
      <c r="AI2" s="43" t="s">
        <v>68</v>
      </c>
      <c r="AJ2" s="43" t="s">
        <v>69</v>
      </c>
      <c r="AK2" s="43" t="s">
        <v>70</v>
      </c>
      <c r="AL2" s="69" t="s">
        <v>71</v>
      </c>
      <c r="AM2" s="44" t="s">
        <v>72</v>
      </c>
      <c r="AV2" s="249" t="s">
        <v>111</v>
      </c>
      <c r="AW2" s="249"/>
    </row>
    <row r="3" spans="2:49" ht="13.5" customHeight="1" thickTop="1" thickBot="1">
      <c r="B3" s="26" t="s">
        <v>19</v>
      </c>
      <c r="C3" s="27"/>
      <c r="D3" s="27"/>
      <c r="E3" s="27"/>
      <c r="F3" s="28"/>
      <c r="G3" s="389" t="str">
        <f ca="1">'Riepilogo tsh'!B5</f>
        <v>Ins. Nome Employee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5"/>
      <c r="T3" s="36"/>
      <c r="U3" s="36"/>
      <c r="V3" s="428" t="s">
        <v>40</v>
      </c>
      <c r="W3" s="428"/>
      <c r="X3" s="428"/>
      <c r="Y3" s="428"/>
      <c r="Z3" s="423" t="str">
        <f ca="1">'Riepilogo tsh'!B10</f>
        <v>inserire classe stipendiale</v>
      </c>
      <c r="AA3" s="423"/>
      <c r="AB3" s="423"/>
      <c r="AC3" s="423"/>
      <c r="AD3" s="14"/>
      <c r="AE3" s="9"/>
      <c r="AG3" s="45">
        <f>(AF2-WEEKDAY(AF2,3))</f>
        <v>42184</v>
      </c>
      <c r="AH3" s="46">
        <f t="shared" ref="AH3:AM8" si="0">AG3+1</f>
        <v>42185</v>
      </c>
      <c r="AI3" s="46">
        <f t="shared" si="0"/>
        <v>42186</v>
      </c>
      <c r="AJ3" s="46">
        <f t="shared" si="0"/>
        <v>42187</v>
      </c>
      <c r="AK3" s="46">
        <f t="shared" si="0"/>
        <v>42188</v>
      </c>
      <c r="AL3" s="47">
        <f t="shared" si="0"/>
        <v>42189</v>
      </c>
      <c r="AM3" s="48">
        <f t="shared" si="0"/>
        <v>42190</v>
      </c>
    </row>
    <row r="4" spans="2:49" ht="13.5" customHeight="1" thickTop="1" thickBot="1">
      <c r="B4" s="29"/>
      <c r="C4" s="30"/>
      <c r="D4" s="30"/>
      <c r="E4" s="30"/>
      <c r="F4" s="31"/>
      <c r="G4" s="390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7"/>
      <c r="T4" s="37"/>
      <c r="U4" s="38"/>
      <c r="V4" s="428"/>
      <c r="W4" s="428"/>
      <c r="X4" s="428"/>
      <c r="Y4" s="428"/>
      <c r="Z4" s="423"/>
      <c r="AA4" s="423"/>
      <c r="AB4" s="423"/>
      <c r="AC4" s="423"/>
      <c r="AD4" s="14"/>
      <c r="AE4" s="9"/>
      <c r="AG4" s="49">
        <f>AM3+1</f>
        <v>42191</v>
      </c>
      <c r="AH4" s="11">
        <f t="shared" si="0"/>
        <v>42192</v>
      </c>
      <c r="AI4" s="11">
        <f t="shared" si="0"/>
        <v>42193</v>
      </c>
      <c r="AJ4" s="11">
        <f t="shared" si="0"/>
        <v>42194</v>
      </c>
      <c r="AK4" s="11">
        <f t="shared" si="0"/>
        <v>42195</v>
      </c>
      <c r="AL4" s="25">
        <f t="shared" si="0"/>
        <v>42196</v>
      </c>
      <c r="AM4" s="50">
        <f t="shared" si="0"/>
        <v>42197</v>
      </c>
    </row>
    <row r="5" spans="2:49" ht="13.5" customHeight="1" thickTop="1" thickBot="1">
      <c r="B5" s="26" t="s">
        <v>65</v>
      </c>
      <c r="C5" s="27"/>
      <c r="D5" s="27"/>
      <c r="E5" s="27"/>
      <c r="F5" s="28"/>
      <c r="G5" s="389" t="str">
        <f ca="1">'Riepilogo tsh'!B6</f>
        <v>Ins. Nome del resp. Scientifico /direttore dip.to</v>
      </c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  <c r="T5" s="39"/>
      <c r="U5" s="39"/>
      <c r="V5" s="428" t="s">
        <v>42</v>
      </c>
      <c r="W5" s="428"/>
      <c r="X5" s="428"/>
      <c r="Y5" s="428"/>
      <c r="Z5" s="423" t="str">
        <f ca="1">'Riepilogo tsh'!B11</f>
        <v>inserire scatto stipendiale</v>
      </c>
      <c r="AA5" s="423"/>
      <c r="AB5" s="423"/>
      <c r="AC5" s="423"/>
      <c r="AD5" s="14"/>
      <c r="AE5" s="9"/>
      <c r="AG5" s="49">
        <f>AM4+1</f>
        <v>42198</v>
      </c>
      <c r="AH5" s="11">
        <f t="shared" si="0"/>
        <v>42199</v>
      </c>
      <c r="AI5" s="11">
        <f t="shared" si="0"/>
        <v>42200</v>
      </c>
      <c r="AJ5" s="11">
        <f t="shared" si="0"/>
        <v>42201</v>
      </c>
      <c r="AK5" s="11">
        <f t="shared" si="0"/>
        <v>42202</v>
      </c>
      <c r="AL5" s="25">
        <f t="shared" si="0"/>
        <v>42203</v>
      </c>
      <c r="AM5" s="50">
        <f t="shared" si="0"/>
        <v>42204</v>
      </c>
    </row>
    <row r="6" spans="2:49" ht="13.5" customHeight="1" thickTop="1" thickBot="1">
      <c r="B6" s="29"/>
      <c r="C6" s="30"/>
      <c r="D6" s="30"/>
      <c r="E6" s="30"/>
      <c r="F6" s="31"/>
      <c r="G6" s="390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7"/>
      <c r="T6" s="37"/>
      <c r="U6" s="40"/>
      <c r="V6" s="428"/>
      <c r="W6" s="428"/>
      <c r="X6" s="428"/>
      <c r="Y6" s="428"/>
      <c r="Z6" s="423"/>
      <c r="AA6" s="423"/>
      <c r="AB6" s="423"/>
      <c r="AC6" s="423"/>
      <c r="AD6" s="14"/>
      <c r="AE6" s="9"/>
      <c r="AG6" s="49">
        <f>AM5+1</f>
        <v>42205</v>
      </c>
      <c r="AH6" s="11">
        <f t="shared" si="0"/>
        <v>42206</v>
      </c>
      <c r="AI6" s="11">
        <f t="shared" si="0"/>
        <v>42207</v>
      </c>
      <c r="AJ6" s="11">
        <f t="shared" si="0"/>
        <v>42208</v>
      </c>
      <c r="AK6" s="11">
        <f t="shared" si="0"/>
        <v>42209</v>
      </c>
      <c r="AL6" s="25">
        <f t="shared" si="0"/>
        <v>42210</v>
      </c>
      <c r="AM6" s="50">
        <f t="shared" si="0"/>
        <v>42211</v>
      </c>
    </row>
    <row r="7" spans="2:49" ht="13.5" customHeight="1" thickTop="1" thickBot="1">
      <c r="B7" s="417" t="s">
        <v>33</v>
      </c>
      <c r="C7" s="319">
        <f ca="1">'Impostazioni calendario'!F6</f>
        <v>2015</v>
      </c>
      <c r="D7" s="320"/>
      <c r="E7" s="320"/>
      <c r="F7" s="321"/>
      <c r="G7" s="416"/>
      <c r="H7" s="416"/>
      <c r="I7" s="416"/>
      <c r="J7" s="416"/>
      <c r="K7" s="32"/>
      <c r="L7" s="32"/>
      <c r="M7" s="32"/>
      <c r="N7" s="32"/>
      <c r="O7" s="32"/>
      <c r="P7" s="32"/>
      <c r="Q7" s="32"/>
      <c r="R7" s="33"/>
      <c r="S7" s="33"/>
      <c r="V7" s="424" t="s">
        <v>73</v>
      </c>
      <c r="W7" s="424"/>
      <c r="X7" s="424"/>
      <c r="Y7" s="424"/>
      <c r="Z7" s="423" t="str">
        <f ca="1">'Riepilogo tsh'!B12</f>
        <v>inserire tempo pieno/definito</v>
      </c>
      <c r="AA7" s="423"/>
      <c r="AB7" s="423"/>
      <c r="AC7" s="423"/>
      <c r="AD7" s="14"/>
      <c r="AE7" s="9"/>
      <c r="AG7" s="49">
        <f>AM6+1</f>
        <v>42212</v>
      </c>
      <c r="AH7" s="11">
        <f t="shared" si="0"/>
        <v>42213</v>
      </c>
      <c r="AI7" s="11">
        <f t="shared" si="0"/>
        <v>42214</v>
      </c>
      <c r="AJ7" s="11">
        <f t="shared" si="0"/>
        <v>42215</v>
      </c>
      <c r="AK7" s="11">
        <f t="shared" si="0"/>
        <v>42216</v>
      </c>
      <c r="AL7" s="25">
        <f t="shared" si="0"/>
        <v>42217</v>
      </c>
      <c r="AM7" s="50">
        <f t="shared" si="0"/>
        <v>42218</v>
      </c>
      <c r="AP7" s="12"/>
    </row>
    <row r="8" spans="2:49" ht="13.5" customHeight="1" thickTop="1" thickBot="1">
      <c r="B8" s="418"/>
      <c r="C8" s="386"/>
      <c r="D8" s="387"/>
      <c r="E8" s="387"/>
      <c r="F8" s="388"/>
      <c r="T8" s="41"/>
      <c r="U8" s="32"/>
      <c r="V8" s="424"/>
      <c r="W8" s="424"/>
      <c r="X8" s="424"/>
      <c r="Y8" s="424"/>
      <c r="Z8" s="423"/>
      <c r="AA8" s="423"/>
      <c r="AB8" s="423"/>
      <c r="AC8" s="423"/>
      <c r="AD8" s="14"/>
      <c r="AE8" s="9"/>
      <c r="AG8" s="51">
        <f>AM7+1</f>
        <v>42219</v>
      </c>
      <c r="AH8" s="52">
        <f t="shared" si="0"/>
        <v>42220</v>
      </c>
      <c r="AI8" s="52">
        <f t="shared" si="0"/>
        <v>42221</v>
      </c>
      <c r="AJ8" s="52">
        <f t="shared" si="0"/>
        <v>42222</v>
      </c>
      <c r="AK8" s="52">
        <f t="shared" si="0"/>
        <v>42223</v>
      </c>
      <c r="AL8" s="53">
        <f t="shared" si="0"/>
        <v>42224</v>
      </c>
      <c r="AM8" s="54">
        <f t="shared" si="0"/>
        <v>42225</v>
      </c>
    </row>
    <row r="9" spans="2:49" ht="14.4" thickTop="1" thickBot="1"/>
    <row r="10" spans="2:49" ht="20.100000000000001" customHeight="1" thickTop="1" thickBot="1">
      <c r="B10" s="429" t="str">
        <f>AG1</f>
        <v>July</v>
      </c>
      <c r="C10" s="381"/>
      <c r="D10" s="381"/>
      <c r="E10" s="55" t="s">
        <v>66</v>
      </c>
      <c r="F10" s="56" t="s">
        <v>67</v>
      </c>
      <c r="G10" s="56" t="s">
        <v>68</v>
      </c>
      <c r="H10" s="56" t="s">
        <v>69</v>
      </c>
      <c r="I10" s="56" t="s">
        <v>70</v>
      </c>
      <c r="J10" s="57" t="s">
        <v>71</v>
      </c>
      <c r="K10" s="57" t="s">
        <v>72</v>
      </c>
      <c r="L10" s="56" t="s">
        <v>66</v>
      </c>
      <c r="M10" s="56" t="s">
        <v>67</v>
      </c>
      <c r="N10" s="56" t="s">
        <v>68</v>
      </c>
      <c r="O10" s="56" t="s">
        <v>69</v>
      </c>
      <c r="P10" s="56" t="s">
        <v>70</v>
      </c>
      <c r="Q10" s="57" t="s">
        <v>71</v>
      </c>
      <c r="R10" s="57" t="s">
        <v>72</v>
      </c>
      <c r="S10" s="56" t="s">
        <v>66</v>
      </c>
      <c r="T10" s="56" t="s">
        <v>67</v>
      </c>
      <c r="U10" s="56" t="s">
        <v>68</v>
      </c>
      <c r="V10" s="56" t="s">
        <v>69</v>
      </c>
      <c r="W10" s="56" t="s">
        <v>70</v>
      </c>
      <c r="X10" s="57" t="s">
        <v>71</v>
      </c>
      <c r="Y10" s="57" t="s">
        <v>72</v>
      </c>
      <c r="Z10" s="56" t="s">
        <v>66</v>
      </c>
      <c r="AA10" s="56" t="s">
        <v>67</v>
      </c>
      <c r="AB10" s="56" t="s">
        <v>68</v>
      </c>
      <c r="AC10" s="56" t="s">
        <v>69</v>
      </c>
      <c r="AD10" s="56" t="s">
        <v>70</v>
      </c>
      <c r="AE10" s="57" t="s">
        <v>71</v>
      </c>
      <c r="AF10" s="57" t="s">
        <v>72</v>
      </c>
      <c r="AG10" s="56" t="s">
        <v>66</v>
      </c>
      <c r="AH10" s="56" t="s">
        <v>67</v>
      </c>
      <c r="AI10" s="56" t="s">
        <v>68</v>
      </c>
      <c r="AJ10" s="56" t="s">
        <v>69</v>
      </c>
      <c r="AK10" s="56" t="s">
        <v>70</v>
      </c>
      <c r="AL10" s="57" t="s">
        <v>71</v>
      </c>
      <c r="AM10" s="57" t="s">
        <v>72</v>
      </c>
      <c r="AN10" s="56" t="s">
        <v>66</v>
      </c>
      <c r="AO10" s="56" t="s">
        <v>67</v>
      </c>
      <c r="AP10" s="56" t="s">
        <v>68</v>
      </c>
      <c r="AQ10" s="56" t="s">
        <v>69</v>
      </c>
      <c r="AR10" s="56" t="s">
        <v>70</v>
      </c>
      <c r="AS10" s="57" t="s">
        <v>71</v>
      </c>
      <c r="AT10" s="58" t="s">
        <v>72</v>
      </c>
      <c r="AU10" s="419" t="s">
        <v>82</v>
      </c>
    </row>
    <row r="11" spans="2:49" ht="20.100000000000001" customHeight="1" thickTop="1" thickBot="1">
      <c r="B11" s="380"/>
      <c r="C11" s="381"/>
      <c r="D11" s="381"/>
      <c r="E11" s="59">
        <f t="shared" ref="E11:K11" si="1">AG3</f>
        <v>42184</v>
      </c>
      <c r="F11" s="60">
        <f t="shared" si="1"/>
        <v>42185</v>
      </c>
      <c r="G11" s="60">
        <f t="shared" si="1"/>
        <v>42186</v>
      </c>
      <c r="H11" s="60">
        <f t="shared" si="1"/>
        <v>42187</v>
      </c>
      <c r="I11" s="60">
        <f t="shared" si="1"/>
        <v>42188</v>
      </c>
      <c r="J11" s="61">
        <f t="shared" si="1"/>
        <v>42189</v>
      </c>
      <c r="K11" s="61">
        <f t="shared" si="1"/>
        <v>42190</v>
      </c>
      <c r="L11" s="60">
        <f t="shared" ref="L11:R11" si="2">AG4</f>
        <v>42191</v>
      </c>
      <c r="M11" s="60">
        <f t="shared" si="2"/>
        <v>42192</v>
      </c>
      <c r="N11" s="60">
        <f t="shared" si="2"/>
        <v>42193</v>
      </c>
      <c r="O11" s="60">
        <f t="shared" si="2"/>
        <v>42194</v>
      </c>
      <c r="P11" s="60">
        <f t="shared" si="2"/>
        <v>42195</v>
      </c>
      <c r="Q11" s="61">
        <f t="shared" si="2"/>
        <v>42196</v>
      </c>
      <c r="R11" s="61">
        <f t="shared" si="2"/>
        <v>42197</v>
      </c>
      <c r="S11" s="60">
        <f t="shared" ref="S11:Y11" si="3">AG5</f>
        <v>42198</v>
      </c>
      <c r="T11" s="60">
        <f t="shared" si="3"/>
        <v>42199</v>
      </c>
      <c r="U11" s="60">
        <f t="shared" si="3"/>
        <v>42200</v>
      </c>
      <c r="V11" s="60">
        <f t="shared" si="3"/>
        <v>42201</v>
      </c>
      <c r="W11" s="60">
        <f t="shared" si="3"/>
        <v>42202</v>
      </c>
      <c r="X11" s="61">
        <f t="shared" si="3"/>
        <v>42203</v>
      </c>
      <c r="Y11" s="61">
        <f t="shared" si="3"/>
        <v>42204</v>
      </c>
      <c r="Z11" s="60">
        <f t="shared" ref="Z11:AF11" si="4">AG6</f>
        <v>42205</v>
      </c>
      <c r="AA11" s="60">
        <f t="shared" si="4"/>
        <v>42206</v>
      </c>
      <c r="AB11" s="60">
        <f t="shared" si="4"/>
        <v>42207</v>
      </c>
      <c r="AC11" s="60">
        <f t="shared" si="4"/>
        <v>42208</v>
      </c>
      <c r="AD11" s="60">
        <f t="shared" si="4"/>
        <v>42209</v>
      </c>
      <c r="AE11" s="61">
        <f t="shared" si="4"/>
        <v>42210</v>
      </c>
      <c r="AF11" s="61">
        <f t="shared" si="4"/>
        <v>42211</v>
      </c>
      <c r="AG11" s="60">
        <f t="shared" ref="AG11:AL11" si="5">AG7</f>
        <v>42212</v>
      </c>
      <c r="AH11" s="60">
        <f t="shared" si="5"/>
        <v>42213</v>
      </c>
      <c r="AI11" s="60">
        <f t="shared" si="5"/>
        <v>42214</v>
      </c>
      <c r="AJ11" s="60">
        <f t="shared" si="5"/>
        <v>42215</v>
      </c>
      <c r="AK11" s="60">
        <f t="shared" si="5"/>
        <v>42216</v>
      </c>
      <c r="AL11" s="60">
        <f t="shared" si="5"/>
        <v>42217</v>
      </c>
      <c r="AM11" s="60">
        <f t="shared" ref="AM11:AR11" si="6">AG8</f>
        <v>42219</v>
      </c>
      <c r="AN11" s="60">
        <f t="shared" si="6"/>
        <v>42220</v>
      </c>
      <c r="AO11" s="60">
        <f t="shared" si="6"/>
        <v>42221</v>
      </c>
      <c r="AP11" s="60">
        <f t="shared" si="6"/>
        <v>42222</v>
      </c>
      <c r="AQ11" s="60">
        <f t="shared" si="6"/>
        <v>42223</v>
      </c>
      <c r="AR11" s="60">
        <f t="shared" si="6"/>
        <v>42224</v>
      </c>
      <c r="AS11" s="60"/>
      <c r="AT11" s="62">
        <f>AM8</f>
        <v>42225</v>
      </c>
      <c r="AU11" s="420"/>
    </row>
    <row r="12" spans="2:49" ht="20.100000000000001" customHeight="1" thickTop="1">
      <c r="B12" s="414" t="str">
        <f ca="1">'Riepilogo tsh'!B13</f>
        <v>Inserire "Institutional research" per il pers. dedicato alla ricerca - "Administrative activities" per il personale tecnico amministrativo</v>
      </c>
      <c r="C12" s="415"/>
      <c r="D12" s="415"/>
      <c r="E12" s="120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2"/>
      <c r="AO12" s="122"/>
      <c r="AP12" s="122"/>
      <c r="AQ12" s="122"/>
      <c r="AR12" s="122"/>
      <c r="AS12" s="122"/>
      <c r="AT12" s="123"/>
      <c r="AU12" s="124">
        <f>SUM(E12:AT12)</f>
        <v>0</v>
      </c>
    </row>
    <row r="13" spans="2:49" ht="13.5" customHeight="1">
      <c r="B13" s="382" t="str">
        <f ca="1">'Riepilogo tsh'!B14</f>
        <v>inserire acronimo- n. progetto 1</v>
      </c>
      <c r="C13" s="383"/>
      <c r="D13" s="383"/>
      <c r="E13" s="125">
        <f>SUM(E14:E17)</f>
        <v>0</v>
      </c>
      <c r="F13" s="126">
        <f>SUM(F14:F17)</f>
        <v>0</v>
      </c>
      <c r="G13" s="126">
        <f t="shared" ref="G13:AS13" si="7">SUM(G14:G17)</f>
        <v>0</v>
      </c>
      <c r="H13" s="126">
        <f t="shared" si="7"/>
        <v>0</v>
      </c>
      <c r="I13" s="126">
        <f t="shared" si="7"/>
        <v>0</v>
      </c>
      <c r="J13" s="126">
        <f t="shared" si="7"/>
        <v>0</v>
      </c>
      <c r="K13" s="126">
        <f t="shared" si="7"/>
        <v>0</v>
      </c>
      <c r="L13" s="126">
        <f t="shared" si="7"/>
        <v>0</v>
      </c>
      <c r="M13" s="126">
        <f t="shared" si="7"/>
        <v>0</v>
      </c>
      <c r="N13" s="126">
        <f t="shared" si="7"/>
        <v>0</v>
      </c>
      <c r="O13" s="126">
        <f t="shared" si="7"/>
        <v>0</v>
      </c>
      <c r="P13" s="126">
        <f t="shared" si="7"/>
        <v>0</v>
      </c>
      <c r="Q13" s="126">
        <f t="shared" si="7"/>
        <v>0</v>
      </c>
      <c r="R13" s="126">
        <f t="shared" si="7"/>
        <v>0</v>
      </c>
      <c r="S13" s="126">
        <f t="shared" si="7"/>
        <v>0</v>
      </c>
      <c r="T13" s="126">
        <f t="shared" si="7"/>
        <v>0</v>
      </c>
      <c r="U13" s="126">
        <f t="shared" si="7"/>
        <v>0</v>
      </c>
      <c r="V13" s="126">
        <f t="shared" si="7"/>
        <v>0</v>
      </c>
      <c r="W13" s="126">
        <f t="shared" si="7"/>
        <v>0</v>
      </c>
      <c r="X13" s="126">
        <f t="shared" si="7"/>
        <v>0</v>
      </c>
      <c r="Y13" s="126">
        <f t="shared" si="7"/>
        <v>0</v>
      </c>
      <c r="Z13" s="126">
        <f t="shared" si="7"/>
        <v>0</v>
      </c>
      <c r="AA13" s="126">
        <f t="shared" si="7"/>
        <v>0</v>
      </c>
      <c r="AB13" s="126">
        <f t="shared" si="7"/>
        <v>0</v>
      </c>
      <c r="AC13" s="126">
        <f t="shared" si="7"/>
        <v>0</v>
      </c>
      <c r="AD13" s="126">
        <f t="shared" si="7"/>
        <v>0</v>
      </c>
      <c r="AE13" s="126">
        <f t="shared" si="7"/>
        <v>0</v>
      </c>
      <c r="AF13" s="126">
        <f t="shared" si="7"/>
        <v>0</v>
      </c>
      <c r="AG13" s="126">
        <f t="shared" si="7"/>
        <v>0</v>
      </c>
      <c r="AH13" s="126">
        <f t="shared" si="7"/>
        <v>0</v>
      </c>
      <c r="AI13" s="126">
        <f t="shared" si="7"/>
        <v>0</v>
      </c>
      <c r="AJ13" s="126">
        <f t="shared" si="7"/>
        <v>0</v>
      </c>
      <c r="AK13" s="126">
        <f t="shared" si="7"/>
        <v>0</v>
      </c>
      <c r="AL13" s="126">
        <f t="shared" si="7"/>
        <v>0</v>
      </c>
      <c r="AM13" s="126">
        <f t="shared" si="7"/>
        <v>0</v>
      </c>
      <c r="AN13" s="126">
        <f t="shared" si="7"/>
        <v>0</v>
      </c>
      <c r="AO13" s="126">
        <f t="shared" si="7"/>
        <v>0</v>
      </c>
      <c r="AP13" s="126">
        <f t="shared" si="7"/>
        <v>0</v>
      </c>
      <c r="AQ13" s="126">
        <f t="shared" si="7"/>
        <v>0</v>
      </c>
      <c r="AR13" s="126">
        <f t="shared" si="7"/>
        <v>0</v>
      </c>
      <c r="AS13" s="126">
        <f t="shared" si="7"/>
        <v>0</v>
      </c>
      <c r="AT13" s="127">
        <f>SUM(AT14:AT17)</f>
        <v>0</v>
      </c>
      <c r="AU13" s="128">
        <f t="shared" ref="AU13:AU41" si="8">SUM(E13:AT13)</f>
        <v>0</v>
      </c>
    </row>
    <row r="14" spans="2:49" ht="13.5" customHeight="1">
      <c r="B14" s="384" t="str">
        <f ca="1">'Riepilogo tsh'!L14</f>
        <v>WP_</v>
      </c>
      <c r="C14" s="385"/>
      <c r="D14" s="385"/>
      <c r="E14" s="129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1"/>
      <c r="AO14" s="131"/>
      <c r="AP14" s="131"/>
      <c r="AQ14" s="131"/>
      <c r="AR14" s="131"/>
      <c r="AS14" s="131"/>
      <c r="AT14" s="132"/>
      <c r="AU14" s="133">
        <f t="shared" si="8"/>
        <v>0</v>
      </c>
    </row>
    <row r="15" spans="2:49" ht="13.5" customHeight="1">
      <c r="B15" s="384" t="str">
        <f ca="1">'Riepilogo tsh'!M14</f>
        <v>WP_</v>
      </c>
      <c r="C15" s="385"/>
      <c r="D15" s="385"/>
      <c r="E15" s="129"/>
      <c r="F15" s="134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  <c r="AO15" s="131"/>
      <c r="AP15" s="131"/>
      <c r="AQ15" s="131"/>
      <c r="AR15" s="131"/>
      <c r="AS15" s="131"/>
      <c r="AT15" s="135"/>
      <c r="AU15" s="136">
        <f t="shared" si="8"/>
        <v>0</v>
      </c>
    </row>
    <row r="16" spans="2:49" ht="13.5" customHeight="1">
      <c r="B16" s="384" t="str">
        <f ca="1">'Riepilogo tsh'!N14</f>
        <v>WP_</v>
      </c>
      <c r="C16" s="385"/>
      <c r="D16" s="385"/>
      <c r="E16" s="129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1"/>
      <c r="AO16" s="131"/>
      <c r="AP16" s="131"/>
      <c r="AQ16" s="131"/>
      <c r="AR16" s="131"/>
      <c r="AS16" s="131"/>
      <c r="AT16" s="132"/>
      <c r="AU16" s="133">
        <f t="shared" si="8"/>
        <v>0</v>
      </c>
    </row>
    <row r="17" spans="2:47" ht="13.5" customHeight="1">
      <c r="B17" s="378" t="str">
        <f ca="1">'Riepilogo tsh'!O14</f>
        <v>WP_</v>
      </c>
      <c r="C17" s="379"/>
      <c r="D17" s="379"/>
      <c r="E17" s="137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9"/>
      <c r="AO17" s="139"/>
      <c r="AP17" s="139"/>
      <c r="AQ17" s="139"/>
      <c r="AR17" s="139"/>
      <c r="AS17" s="139"/>
      <c r="AT17" s="135"/>
      <c r="AU17" s="136">
        <f t="shared" si="8"/>
        <v>0</v>
      </c>
    </row>
    <row r="18" spans="2:47" ht="13.5" customHeight="1">
      <c r="B18" s="362" t="str">
        <f ca="1">'Riepilogo tsh'!B15</f>
        <v>inserire acronimo- n. progetto 2</v>
      </c>
      <c r="C18" s="363"/>
      <c r="D18" s="363" t="s">
        <v>17</v>
      </c>
      <c r="E18" s="140">
        <f>SUM(E19:E22)</f>
        <v>0</v>
      </c>
      <c r="F18" s="141">
        <f>SUM(F19:F22)</f>
        <v>0</v>
      </c>
      <c r="G18" s="141">
        <f t="shared" ref="G18:AS18" si="9">SUM(G19:G22)</f>
        <v>0</v>
      </c>
      <c r="H18" s="141">
        <f t="shared" si="9"/>
        <v>0</v>
      </c>
      <c r="I18" s="141">
        <f t="shared" si="9"/>
        <v>0</v>
      </c>
      <c r="J18" s="141">
        <f t="shared" si="9"/>
        <v>0</v>
      </c>
      <c r="K18" s="141">
        <f t="shared" si="9"/>
        <v>0</v>
      </c>
      <c r="L18" s="141">
        <f t="shared" si="9"/>
        <v>0</v>
      </c>
      <c r="M18" s="141">
        <f t="shared" si="9"/>
        <v>0</v>
      </c>
      <c r="N18" s="141">
        <f t="shared" si="9"/>
        <v>0</v>
      </c>
      <c r="O18" s="141">
        <f t="shared" si="9"/>
        <v>0</v>
      </c>
      <c r="P18" s="141">
        <f t="shared" si="9"/>
        <v>0</v>
      </c>
      <c r="Q18" s="141">
        <f t="shared" si="9"/>
        <v>0</v>
      </c>
      <c r="R18" s="141">
        <f t="shared" si="9"/>
        <v>0</v>
      </c>
      <c r="S18" s="141">
        <f t="shared" si="9"/>
        <v>0</v>
      </c>
      <c r="T18" s="141">
        <f t="shared" si="9"/>
        <v>0</v>
      </c>
      <c r="U18" s="141">
        <f t="shared" si="9"/>
        <v>0</v>
      </c>
      <c r="V18" s="141">
        <f t="shared" si="9"/>
        <v>0</v>
      </c>
      <c r="W18" s="141">
        <f t="shared" si="9"/>
        <v>0</v>
      </c>
      <c r="X18" s="141">
        <f t="shared" si="9"/>
        <v>0</v>
      </c>
      <c r="Y18" s="141">
        <f t="shared" si="9"/>
        <v>0</v>
      </c>
      <c r="Z18" s="141">
        <f t="shared" si="9"/>
        <v>0</v>
      </c>
      <c r="AA18" s="141">
        <f t="shared" si="9"/>
        <v>0</v>
      </c>
      <c r="AB18" s="141">
        <f t="shared" si="9"/>
        <v>0</v>
      </c>
      <c r="AC18" s="141">
        <f t="shared" si="9"/>
        <v>0</v>
      </c>
      <c r="AD18" s="141">
        <f t="shared" si="9"/>
        <v>0</v>
      </c>
      <c r="AE18" s="141">
        <f t="shared" si="9"/>
        <v>0</v>
      </c>
      <c r="AF18" s="141">
        <f t="shared" si="9"/>
        <v>0</v>
      </c>
      <c r="AG18" s="141">
        <f t="shared" si="9"/>
        <v>0</v>
      </c>
      <c r="AH18" s="141">
        <f t="shared" si="9"/>
        <v>0</v>
      </c>
      <c r="AI18" s="141">
        <f t="shared" si="9"/>
        <v>0</v>
      </c>
      <c r="AJ18" s="141">
        <f t="shared" si="9"/>
        <v>0</v>
      </c>
      <c r="AK18" s="141">
        <f t="shared" si="9"/>
        <v>0</v>
      </c>
      <c r="AL18" s="141">
        <f t="shared" si="9"/>
        <v>0</v>
      </c>
      <c r="AM18" s="141">
        <f t="shared" si="9"/>
        <v>0</v>
      </c>
      <c r="AN18" s="141">
        <f t="shared" si="9"/>
        <v>0</v>
      </c>
      <c r="AO18" s="141">
        <f t="shared" si="9"/>
        <v>0</v>
      </c>
      <c r="AP18" s="141">
        <f t="shared" si="9"/>
        <v>0</v>
      </c>
      <c r="AQ18" s="141">
        <f t="shared" si="9"/>
        <v>0</v>
      </c>
      <c r="AR18" s="141">
        <f t="shared" si="9"/>
        <v>0</v>
      </c>
      <c r="AS18" s="141">
        <f t="shared" si="9"/>
        <v>0</v>
      </c>
      <c r="AT18" s="142">
        <f>SUM(AT19:AT22)</f>
        <v>0</v>
      </c>
      <c r="AU18" s="143">
        <f t="shared" si="8"/>
        <v>0</v>
      </c>
    </row>
    <row r="19" spans="2:47" ht="13.5" customHeight="1">
      <c r="B19" s="364" t="str">
        <f ca="1">'Riepilogo tsh'!L15</f>
        <v>WP_</v>
      </c>
      <c r="C19" s="365"/>
      <c r="D19" s="365"/>
      <c r="E19" s="144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6"/>
      <c r="AO19" s="146"/>
      <c r="AP19" s="146"/>
      <c r="AQ19" s="146"/>
      <c r="AR19" s="146"/>
      <c r="AS19" s="146"/>
      <c r="AT19" s="147"/>
      <c r="AU19" s="148">
        <f t="shared" si="8"/>
        <v>0</v>
      </c>
    </row>
    <row r="20" spans="2:47" ht="13.5" customHeight="1">
      <c r="B20" s="364" t="str">
        <f ca="1">'Riepilogo tsh'!M15</f>
        <v>WP_</v>
      </c>
      <c r="C20" s="365"/>
      <c r="D20" s="365"/>
      <c r="E20" s="144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6"/>
      <c r="AO20" s="146"/>
      <c r="AP20" s="146"/>
      <c r="AQ20" s="146"/>
      <c r="AR20" s="146"/>
      <c r="AS20" s="146"/>
      <c r="AT20" s="147"/>
      <c r="AU20" s="148">
        <f t="shared" si="8"/>
        <v>0</v>
      </c>
    </row>
    <row r="21" spans="2:47" ht="13.5" customHeight="1">
      <c r="B21" s="364" t="str">
        <f ca="1">'Riepilogo tsh'!N15</f>
        <v>WP_</v>
      </c>
      <c r="C21" s="365"/>
      <c r="D21" s="365"/>
      <c r="E21" s="144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6"/>
      <c r="AO21" s="146"/>
      <c r="AP21" s="146"/>
      <c r="AQ21" s="146"/>
      <c r="AR21" s="146"/>
      <c r="AS21" s="146"/>
      <c r="AT21" s="147"/>
      <c r="AU21" s="148">
        <f t="shared" si="8"/>
        <v>0</v>
      </c>
    </row>
    <row r="22" spans="2:47" ht="13.5" customHeight="1">
      <c r="B22" s="366" t="str">
        <f ca="1">'Riepilogo tsh'!O15</f>
        <v>WP_</v>
      </c>
      <c r="C22" s="367"/>
      <c r="D22" s="367"/>
      <c r="E22" s="149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1"/>
      <c r="AO22" s="151"/>
      <c r="AP22" s="151"/>
      <c r="AQ22" s="151"/>
      <c r="AR22" s="151"/>
      <c r="AS22" s="151"/>
      <c r="AT22" s="152"/>
      <c r="AU22" s="153">
        <f t="shared" si="8"/>
        <v>0</v>
      </c>
    </row>
    <row r="23" spans="2:47" ht="13.5" customHeight="1">
      <c r="B23" s="412" t="str">
        <f ca="1">'Riepilogo tsh'!B16</f>
        <v>inserire acronimo- n. progetto 3</v>
      </c>
      <c r="C23" s="413">
        <v>14</v>
      </c>
      <c r="D23" s="413" t="s">
        <v>16</v>
      </c>
      <c r="E23" s="154">
        <f>SUM(E24:E27)</f>
        <v>0</v>
      </c>
      <c r="F23" s="155">
        <f>SUM(F24:F27)</f>
        <v>0</v>
      </c>
      <c r="G23" s="155">
        <f t="shared" ref="G23:AS23" si="10">SUM(G24:G27)</f>
        <v>0</v>
      </c>
      <c r="H23" s="155">
        <f t="shared" si="10"/>
        <v>0</v>
      </c>
      <c r="I23" s="155">
        <f t="shared" si="10"/>
        <v>0</v>
      </c>
      <c r="J23" s="155">
        <f t="shared" si="10"/>
        <v>0</v>
      </c>
      <c r="K23" s="155">
        <f t="shared" si="10"/>
        <v>0</v>
      </c>
      <c r="L23" s="155">
        <f t="shared" si="10"/>
        <v>0</v>
      </c>
      <c r="M23" s="155">
        <f t="shared" si="10"/>
        <v>0</v>
      </c>
      <c r="N23" s="155">
        <f t="shared" si="10"/>
        <v>0</v>
      </c>
      <c r="O23" s="155">
        <f t="shared" si="10"/>
        <v>0</v>
      </c>
      <c r="P23" s="155">
        <f t="shared" si="10"/>
        <v>0</v>
      </c>
      <c r="Q23" s="155">
        <f t="shared" si="10"/>
        <v>0</v>
      </c>
      <c r="R23" s="155">
        <f t="shared" si="10"/>
        <v>0</v>
      </c>
      <c r="S23" s="155">
        <f t="shared" si="10"/>
        <v>0</v>
      </c>
      <c r="T23" s="155">
        <f t="shared" si="10"/>
        <v>0</v>
      </c>
      <c r="U23" s="155">
        <f t="shared" si="10"/>
        <v>0</v>
      </c>
      <c r="V23" s="155">
        <f t="shared" si="10"/>
        <v>0</v>
      </c>
      <c r="W23" s="155">
        <f t="shared" si="10"/>
        <v>0</v>
      </c>
      <c r="X23" s="155">
        <f t="shared" si="10"/>
        <v>0</v>
      </c>
      <c r="Y23" s="155">
        <f t="shared" si="10"/>
        <v>0</v>
      </c>
      <c r="Z23" s="155">
        <f t="shared" si="10"/>
        <v>0</v>
      </c>
      <c r="AA23" s="155">
        <f t="shared" si="10"/>
        <v>0</v>
      </c>
      <c r="AB23" s="155">
        <f t="shared" si="10"/>
        <v>0</v>
      </c>
      <c r="AC23" s="155">
        <f t="shared" si="10"/>
        <v>0</v>
      </c>
      <c r="AD23" s="155">
        <f t="shared" si="10"/>
        <v>0</v>
      </c>
      <c r="AE23" s="155">
        <f t="shared" si="10"/>
        <v>0</v>
      </c>
      <c r="AF23" s="155">
        <f t="shared" si="10"/>
        <v>0</v>
      </c>
      <c r="AG23" s="155">
        <f t="shared" si="10"/>
        <v>0</v>
      </c>
      <c r="AH23" s="155">
        <f t="shared" si="10"/>
        <v>0</v>
      </c>
      <c r="AI23" s="155">
        <f t="shared" si="10"/>
        <v>0</v>
      </c>
      <c r="AJ23" s="155">
        <f t="shared" si="10"/>
        <v>0</v>
      </c>
      <c r="AK23" s="155">
        <f t="shared" si="10"/>
        <v>0</v>
      </c>
      <c r="AL23" s="155">
        <f t="shared" si="10"/>
        <v>0</v>
      </c>
      <c r="AM23" s="155">
        <f t="shared" si="10"/>
        <v>0</v>
      </c>
      <c r="AN23" s="155">
        <f t="shared" si="10"/>
        <v>0</v>
      </c>
      <c r="AO23" s="155">
        <f t="shared" si="10"/>
        <v>0</v>
      </c>
      <c r="AP23" s="155">
        <f t="shared" si="10"/>
        <v>0</v>
      </c>
      <c r="AQ23" s="155">
        <f t="shared" si="10"/>
        <v>0</v>
      </c>
      <c r="AR23" s="155">
        <f t="shared" si="10"/>
        <v>0</v>
      </c>
      <c r="AS23" s="155">
        <f t="shared" si="10"/>
        <v>0</v>
      </c>
      <c r="AT23" s="156">
        <f>SUM(AT24:AT27)</f>
        <v>0</v>
      </c>
      <c r="AU23" s="157">
        <f t="shared" si="8"/>
        <v>0</v>
      </c>
    </row>
    <row r="24" spans="2:47" ht="13.5" customHeight="1">
      <c r="B24" s="384" t="str">
        <f ca="1">'Riepilogo tsh'!L16</f>
        <v>WP_</v>
      </c>
      <c r="C24" s="385"/>
      <c r="D24" s="385"/>
      <c r="E24" s="129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1"/>
      <c r="AO24" s="131"/>
      <c r="AP24" s="131"/>
      <c r="AQ24" s="131"/>
      <c r="AR24" s="131"/>
      <c r="AS24" s="131"/>
      <c r="AT24" s="132"/>
      <c r="AU24" s="133">
        <f t="shared" si="8"/>
        <v>0</v>
      </c>
    </row>
    <row r="25" spans="2:47" ht="13.5" customHeight="1">
      <c r="B25" s="384" t="str">
        <f ca="1">'Riepilogo tsh'!M16</f>
        <v>WP_</v>
      </c>
      <c r="C25" s="385"/>
      <c r="D25" s="385"/>
      <c r="E25" s="129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1"/>
      <c r="AO25" s="131"/>
      <c r="AP25" s="131"/>
      <c r="AQ25" s="131"/>
      <c r="AR25" s="131"/>
      <c r="AS25" s="131"/>
      <c r="AT25" s="132"/>
      <c r="AU25" s="133">
        <f t="shared" si="8"/>
        <v>0</v>
      </c>
    </row>
    <row r="26" spans="2:47" ht="13.5" customHeight="1">
      <c r="B26" s="384" t="str">
        <f ca="1">'Riepilogo tsh'!N16</f>
        <v>WP_</v>
      </c>
      <c r="C26" s="385"/>
      <c r="D26" s="385"/>
      <c r="E26" s="129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1"/>
      <c r="AO26" s="131"/>
      <c r="AP26" s="131"/>
      <c r="AQ26" s="131"/>
      <c r="AR26" s="131"/>
      <c r="AS26" s="131"/>
      <c r="AT26" s="132"/>
      <c r="AU26" s="133">
        <f t="shared" si="8"/>
        <v>0</v>
      </c>
    </row>
    <row r="27" spans="2:47" ht="13.5" customHeight="1">
      <c r="B27" s="378">
        <f ca="1">'Riepilogo tsh'!O1</f>
        <v>0</v>
      </c>
      <c r="C27" s="379"/>
      <c r="D27" s="379"/>
      <c r="E27" s="137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9"/>
      <c r="AO27" s="139"/>
      <c r="AP27" s="139"/>
      <c r="AQ27" s="139"/>
      <c r="AR27" s="139"/>
      <c r="AS27" s="139"/>
      <c r="AT27" s="158"/>
      <c r="AU27" s="159">
        <f t="shared" si="8"/>
        <v>0</v>
      </c>
    </row>
    <row r="28" spans="2:47" ht="13.5" customHeight="1">
      <c r="B28" s="362" t="str">
        <f ca="1">'Riepilogo tsh'!B17</f>
        <v>inserire acronimo- n. progetto 4</v>
      </c>
      <c r="C28" s="363">
        <v>14</v>
      </c>
      <c r="D28" s="363" t="s">
        <v>16</v>
      </c>
      <c r="E28" s="140">
        <f>SUM(E29:E32)</f>
        <v>0</v>
      </c>
      <c r="F28" s="141">
        <f>SUM(F29:F32)</f>
        <v>0</v>
      </c>
      <c r="G28" s="141">
        <f t="shared" ref="G28:AS28" si="11">SUM(G29:G32)</f>
        <v>0</v>
      </c>
      <c r="H28" s="141">
        <f t="shared" si="11"/>
        <v>0</v>
      </c>
      <c r="I28" s="141">
        <f t="shared" si="11"/>
        <v>0</v>
      </c>
      <c r="J28" s="141">
        <f t="shared" si="11"/>
        <v>0</v>
      </c>
      <c r="K28" s="141">
        <f t="shared" si="11"/>
        <v>0</v>
      </c>
      <c r="L28" s="141">
        <f t="shared" si="11"/>
        <v>0</v>
      </c>
      <c r="M28" s="141">
        <f t="shared" si="11"/>
        <v>0</v>
      </c>
      <c r="N28" s="141">
        <f t="shared" si="11"/>
        <v>0</v>
      </c>
      <c r="O28" s="141">
        <f t="shared" si="11"/>
        <v>0</v>
      </c>
      <c r="P28" s="141">
        <f t="shared" si="11"/>
        <v>0</v>
      </c>
      <c r="Q28" s="141">
        <f t="shared" si="11"/>
        <v>0</v>
      </c>
      <c r="R28" s="141">
        <f t="shared" si="11"/>
        <v>0</v>
      </c>
      <c r="S28" s="141">
        <f t="shared" si="11"/>
        <v>0</v>
      </c>
      <c r="T28" s="141">
        <f t="shared" si="11"/>
        <v>0</v>
      </c>
      <c r="U28" s="141">
        <f t="shared" si="11"/>
        <v>0</v>
      </c>
      <c r="V28" s="141">
        <f t="shared" si="11"/>
        <v>0</v>
      </c>
      <c r="W28" s="141">
        <f t="shared" si="11"/>
        <v>0</v>
      </c>
      <c r="X28" s="141">
        <f t="shared" si="11"/>
        <v>0</v>
      </c>
      <c r="Y28" s="141">
        <f t="shared" si="11"/>
        <v>0</v>
      </c>
      <c r="Z28" s="141">
        <f t="shared" si="11"/>
        <v>0</v>
      </c>
      <c r="AA28" s="141">
        <f t="shared" si="11"/>
        <v>0</v>
      </c>
      <c r="AB28" s="141">
        <f t="shared" si="11"/>
        <v>0</v>
      </c>
      <c r="AC28" s="141">
        <f t="shared" si="11"/>
        <v>0</v>
      </c>
      <c r="AD28" s="141">
        <f t="shared" si="11"/>
        <v>0</v>
      </c>
      <c r="AE28" s="141">
        <f t="shared" si="11"/>
        <v>0</v>
      </c>
      <c r="AF28" s="141">
        <f t="shared" si="11"/>
        <v>0</v>
      </c>
      <c r="AG28" s="141">
        <f t="shared" si="11"/>
        <v>0</v>
      </c>
      <c r="AH28" s="141">
        <f t="shared" si="11"/>
        <v>0</v>
      </c>
      <c r="AI28" s="141">
        <f t="shared" si="11"/>
        <v>0</v>
      </c>
      <c r="AJ28" s="141">
        <f t="shared" si="11"/>
        <v>0</v>
      </c>
      <c r="AK28" s="141">
        <f t="shared" si="11"/>
        <v>0</v>
      </c>
      <c r="AL28" s="141">
        <f t="shared" si="11"/>
        <v>0</v>
      </c>
      <c r="AM28" s="141">
        <f t="shared" si="11"/>
        <v>0</v>
      </c>
      <c r="AN28" s="141">
        <f t="shared" si="11"/>
        <v>0</v>
      </c>
      <c r="AO28" s="141">
        <f t="shared" si="11"/>
        <v>0</v>
      </c>
      <c r="AP28" s="141">
        <f t="shared" si="11"/>
        <v>0</v>
      </c>
      <c r="AQ28" s="141">
        <f t="shared" si="11"/>
        <v>0</v>
      </c>
      <c r="AR28" s="141">
        <f t="shared" si="11"/>
        <v>0</v>
      </c>
      <c r="AS28" s="141">
        <f t="shared" si="11"/>
        <v>0</v>
      </c>
      <c r="AT28" s="142">
        <f>SUM(AT29:AT32)</f>
        <v>0</v>
      </c>
      <c r="AU28" s="143">
        <f t="shared" si="8"/>
        <v>0</v>
      </c>
    </row>
    <row r="29" spans="2:47" ht="13.5" customHeight="1">
      <c r="B29" s="364" t="str">
        <f ca="1">'Riepilogo tsh'!L17</f>
        <v>WP_</v>
      </c>
      <c r="C29" s="365"/>
      <c r="D29" s="365"/>
      <c r="E29" s="144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  <c r="AO29" s="146"/>
      <c r="AP29" s="146"/>
      <c r="AQ29" s="146"/>
      <c r="AR29" s="146"/>
      <c r="AS29" s="146"/>
      <c r="AT29" s="147"/>
      <c r="AU29" s="148">
        <f t="shared" si="8"/>
        <v>0</v>
      </c>
    </row>
    <row r="30" spans="2:47" ht="13.5" customHeight="1">
      <c r="B30" s="364" t="str">
        <f ca="1">'Riepilogo tsh'!M17</f>
        <v>WP_</v>
      </c>
      <c r="C30" s="365"/>
      <c r="D30" s="365"/>
      <c r="E30" s="144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6"/>
      <c r="AO30" s="146"/>
      <c r="AP30" s="146"/>
      <c r="AQ30" s="146"/>
      <c r="AR30" s="146"/>
      <c r="AS30" s="146"/>
      <c r="AT30" s="147"/>
      <c r="AU30" s="148">
        <f t="shared" si="8"/>
        <v>0</v>
      </c>
    </row>
    <row r="31" spans="2:47" ht="13.5" customHeight="1">
      <c r="B31" s="364" t="str">
        <f ca="1">'Riepilogo tsh'!N17</f>
        <v>WP_</v>
      </c>
      <c r="C31" s="365"/>
      <c r="D31" s="365"/>
      <c r="E31" s="144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6"/>
      <c r="AO31" s="146"/>
      <c r="AP31" s="146"/>
      <c r="AQ31" s="146"/>
      <c r="AR31" s="146"/>
      <c r="AS31" s="146"/>
      <c r="AT31" s="147"/>
      <c r="AU31" s="148">
        <f t="shared" si="8"/>
        <v>0</v>
      </c>
    </row>
    <row r="32" spans="2:47" ht="13.5" customHeight="1">
      <c r="B32" s="366" t="str">
        <f ca="1">'Riepilogo tsh'!O17</f>
        <v>WP_</v>
      </c>
      <c r="C32" s="367"/>
      <c r="D32" s="367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1"/>
      <c r="AO32" s="151"/>
      <c r="AP32" s="151"/>
      <c r="AQ32" s="151"/>
      <c r="AR32" s="151"/>
      <c r="AS32" s="151"/>
      <c r="AT32" s="152"/>
      <c r="AU32" s="153">
        <f t="shared" si="8"/>
        <v>0</v>
      </c>
    </row>
    <row r="33" spans="2:48" ht="13.5" customHeight="1">
      <c r="B33" s="354" t="str">
        <f ca="1">'Riepilogo tsh'!B18</f>
        <v>inserire acronimo- n. progetto 5</v>
      </c>
      <c r="C33" s="355">
        <v>14</v>
      </c>
      <c r="D33" s="356" t="s">
        <v>16</v>
      </c>
      <c r="E33" s="154">
        <f>SUM(E34:E37)</f>
        <v>0</v>
      </c>
      <c r="F33" s="155">
        <f>SUM(F34:F37)</f>
        <v>0</v>
      </c>
      <c r="G33" s="155">
        <f t="shared" ref="G33:AS33" si="12">SUM(G34:G37)</f>
        <v>0</v>
      </c>
      <c r="H33" s="155">
        <f t="shared" si="12"/>
        <v>0</v>
      </c>
      <c r="I33" s="155">
        <f t="shared" si="12"/>
        <v>0</v>
      </c>
      <c r="J33" s="155">
        <f t="shared" si="12"/>
        <v>0</v>
      </c>
      <c r="K33" s="155">
        <f t="shared" si="12"/>
        <v>0</v>
      </c>
      <c r="L33" s="155">
        <f t="shared" si="12"/>
        <v>0</v>
      </c>
      <c r="M33" s="155">
        <f t="shared" si="12"/>
        <v>0</v>
      </c>
      <c r="N33" s="155">
        <f t="shared" si="12"/>
        <v>0</v>
      </c>
      <c r="O33" s="155">
        <f t="shared" si="12"/>
        <v>0</v>
      </c>
      <c r="P33" s="155">
        <f t="shared" si="12"/>
        <v>0</v>
      </c>
      <c r="Q33" s="155">
        <f t="shared" si="12"/>
        <v>0</v>
      </c>
      <c r="R33" s="155">
        <f t="shared" si="12"/>
        <v>0</v>
      </c>
      <c r="S33" s="155">
        <f t="shared" si="12"/>
        <v>0</v>
      </c>
      <c r="T33" s="155">
        <f t="shared" si="12"/>
        <v>0</v>
      </c>
      <c r="U33" s="155">
        <f t="shared" si="12"/>
        <v>0</v>
      </c>
      <c r="V33" s="155">
        <f t="shared" si="12"/>
        <v>0</v>
      </c>
      <c r="W33" s="155">
        <f t="shared" si="12"/>
        <v>0</v>
      </c>
      <c r="X33" s="155">
        <f t="shared" si="12"/>
        <v>0</v>
      </c>
      <c r="Y33" s="155">
        <f t="shared" si="12"/>
        <v>0</v>
      </c>
      <c r="Z33" s="155">
        <f t="shared" si="12"/>
        <v>0</v>
      </c>
      <c r="AA33" s="155">
        <f t="shared" si="12"/>
        <v>0</v>
      </c>
      <c r="AB33" s="155">
        <f t="shared" si="12"/>
        <v>0</v>
      </c>
      <c r="AC33" s="155">
        <f t="shared" si="12"/>
        <v>0</v>
      </c>
      <c r="AD33" s="155">
        <f t="shared" si="12"/>
        <v>0</v>
      </c>
      <c r="AE33" s="155">
        <f t="shared" si="12"/>
        <v>0</v>
      </c>
      <c r="AF33" s="155">
        <f t="shared" si="12"/>
        <v>0</v>
      </c>
      <c r="AG33" s="155">
        <f t="shared" si="12"/>
        <v>0</v>
      </c>
      <c r="AH33" s="155">
        <f t="shared" si="12"/>
        <v>0</v>
      </c>
      <c r="AI33" s="155">
        <f t="shared" si="12"/>
        <v>0</v>
      </c>
      <c r="AJ33" s="155">
        <f t="shared" si="12"/>
        <v>0</v>
      </c>
      <c r="AK33" s="155">
        <f t="shared" si="12"/>
        <v>0</v>
      </c>
      <c r="AL33" s="155">
        <f t="shared" si="12"/>
        <v>0</v>
      </c>
      <c r="AM33" s="155">
        <f t="shared" si="12"/>
        <v>0</v>
      </c>
      <c r="AN33" s="155">
        <f t="shared" si="12"/>
        <v>0</v>
      </c>
      <c r="AO33" s="155">
        <f t="shared" si="12"/>
        <v>0</v>
      </c>
      <c r="AP33" s="155">
        <f t="shared" si="12"/>
        <v>0</v>
      </c>
      <c r="AQ33" s="155">
        <f t="shared" si="12"/>
        <v>0</v>
      </c>
      <c r="AR33" s="155">
        <f t="shared" si="12"/>
        <v>0</v>
      </c>
      <c r="AS33" s="155">
        <f t="shared" si="12"/>
        <v>0</v>
      </c>
      <c r="AT33" s="156">
        <f>SUM(AT34:AT37)</f>
        <v>0</v>
      </c>
      <c r="AU33" s="157">
        <f t="shared" si="8"/>
        <v>0</v>
      </c>
    </row>
    <row r="34" spans="2:48" ht="13.5" customHeight="1">
      <c r="B34" s="357" t="str">
        <f ca="1">'Riepilogo tsh'!L18</f>
        <v>WP_</v>
      </c>
      <c r="C34" s="358"/>
      <c r="D34" s="359"/>
      <c r="E34" s="129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1"/>
      <c r="AO34" s="131"/>
      <c r="AP34" s="131"/>
      <c r="AQ34" s="131"/>
      <c r="AR34" s="131"/>
      <c r="AS34" s="131"/>
      <c r="AT34" s="132"/>
      <c r="AU34" s="133">
        <f t="shared" si="8"/>
        <v>0</v>
      </c>
    </row>
    <row r="35" spans="2:48" ht="13.5" customHeight="1">
      <c r="B35" s="357" t="str">
        <f ca="1">'Riepilogo tsh'!M18</f>
        <v>WP_</v>
      </c>
      <c r="C35" s="358"/>
      <c r="D35" s="359"/>
      <c r="E35" s="129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1"/>
      <c r="AO35" s="131"/>
      <c r="AP35" s="131"/>
      <c r="AQ35" s="131"/>
      <c r="AR35" s="131"/>
      <c r="AS35" s="131"/>
      <c r="AT35" s="135"/>
      <c r="AU35" s="136">
        <f t="shared" si="8"/>
        <v>0</v>
      </c>
    </row>
    <row r="36" spans="2:48" ht="13.5" customHeight="1">
      <c r="B36" s="357" t="str">
        <f ca="1">'Riepilogo tsh'!N18</f>
        <v>WP_</v>
      </c>
      <c r="C36" s="358"/>
      <c r="D36" s="359"/>
      <c r="E36" s="129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1"/>
      <c r="AO36" s="131"/>
      <c r="AP36" s="131"/>
      <c r="AQ36" s="131"/>
      <c r="AR36" s="131"/>
      <c r="AS36" s="131"/>
      <c r="AT36" s="132"/>
      <c r="AU36" s="133">
        <f t="shared" si="8"/>
        <v>0</v>
      </c>
    </row>
    <row r="37" spans="2:48" ht="13.5" customHeight="1">
      <c r="B37" s="398" t="str">
        <f ca="1">'Riepilogo tsh'!O18</f>
        <v>WP_</v>
      </c>
      <c r="C37" s="399"/>
      <c r="D37" s="400"/>
      <c r="E37" s="137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9"/>
      <c r="AO37" s="139"/>
      <c r="AP37" s="139"/>
      <c r="AQ37" s="139"/>
      <c r="AR37" s="139"/>
      <c r="AS37" s="139"/>
      <c r="AT37" s="135"/>
      <c r="AU37" s="136">
        <f t="shared" si="8"/>
        <v>0</v>
      </c>
      <c r="AV37" s="19"/>
    </row>
    <row r="38" spans="2:48" ht="13.5" customHeight="1">
      <c r="B38" s="360" t="s">
        <v>26</v>
      </c>
      <c r="C38" s="361"/>
      <c r="D38" s="361"/>
      <c r="E38" s="160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2"/>
      <c r="AO38" s="162"/>
      <c r="AP38" s="162"/>
      <c r="AQ38" s="162"/>
      <c r="AR38" s="162"/>
      <c r="AS38" s="162"/>
      <c r="AT38" s="163"/>
      <c r="AU38" s="164">
        <f t="shared" si="8"/>
        <v>0</v>
      </c>
    </row>
    <row r="39" spans="2:48">
      <c r="B39" s="396" t="s">
        <v>28</v>
      </c>
      <c r="C39" s="397"/>
      <c r="D39" s="397"/>
      <c r="E39" s="165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7"/>
      <c r="AO39" s="167"/>
      <c r="AP39" s="167"/>
      <c r="AQ39" s="167"/>
      <c r="AR39" s="167"/>
      <c r="AS39" s="167"/>
      <c r="AT39" s="168"/>
      <c r="AU39" s="169">
        <f t="shared" si="8"/>
        <v>0</v>
      </c>
    </row>
    <row r="40" spans="2:48" ht="13.8" thickBot="1">
      <c r="B40" s="351" t="s">
        <v>30</v>
      </c>
      <c r="C40" s="352"/>
      <c r="D40" s="352"/>
      <c r="E40" s="170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172"/>
      <c r="AP40" s="172"/>
      <c r="AQ40" s="172"/>
      <c r="AR40" s="172"/>
      <c r="AS40" s="172"/>
      <c r="AT40" s="173"/>
      <c r="AU40" s="174">
        <f t="shared" si="8"/>
        <v>0</v>
      </c>
    </row>
    <row r="41" spans="2:48" ht="14.4" thickTop="1" thickBot="1">
      <c r="B41" s="351" t="s">
        <v>81</v>
      </c>
      <c r="C41" s="352"/>
      <c r="D41" s="352"/>
      <c r="E41" s="170">
        <f>E12+E13+E18+E23+E28+E33+E38+E39+E40</f>
        <v>0</v>
      </c>
      <c r="F41" s="171">
        <f t="shared" ref="F41:AT41" si="13">F12+F13+F18+F23+F28+F33+F38+F39+F40</f>
        <v>0</v>
      </c>
      <c r="G41" s="171">
        <f t="shared" si="13"/>
        <v>0</v>
      </c>
      <c r="H41" s="171">
        <f t="shared" si="13"/>
        <v>0</v>
      </c>
      <c r="I41" s="171">
        <f t="shared" si="13"/>
        <v>0</v>
      </c>
      <c r="J41" s="171">
        <f t="shared" si="13"/>
        <v>0</v>
      </c>
      <c r="K41" s="171">
        <f t="shared" si="13"/>
        <v>0</v>
      </c>
      <c r="L41" s="171">
        <f t="shared" si="13"/>
        <v>0</v>
      </c>
      <c r="M41" s="171">
        <f t="shared" si="13"/>
        <v>0</v>
      </c>
      <c r="N41" s="171">
        <f t="shared" si="13"/>
        <v>0</v>
      </c>
      <c r="O41" s="171">
        <f t="shared" si="13"/>
        <v>0</v>
      </c>
      <c r="P41" s="171">
        <f t="shared" si="13"/>
        <v>0</v>
      </c>
      <c r="Q41" s="171">
        <f t="shared" si="13"/>
        <v>0</v>
      </c>
      <c r="R41" s="171">
        <f t="shared" si="13"/>
        <v>0</v>
      </c>
      <c r="S41" s="171">
        <f t="shared" si="13"/>
        <v>0</v>
      </c>
      <c r="T41" s="171">
        <f t="shared" si="13"/>
        <v>0</v>
      </c>
      <c r="U41" s="171">
        <f t="shared" si="13"/>
        <v>0</v>
      </c>
      <c r="V41" s="171">
        <f t="shared" si="13"/>
        <v>0</v>
      </c>
      <c r="W41" s="171">
        <f t="shared" si="13"/>
        <v>0</v>
      </c>
      <c r="X41" s="171">
        <f t="shared" si="13"/>
        <v>0</v>
      </c>
      <c r="Y41" s="171">
        <f t="shared" si="13"/>
        <v>0</v>
      </c>
      <c r="Z41" s="171">
        <f t="shared" si="13"/>
        <v>0</v>
      </c>
      <c r="AA41" s="171">
        <f t="shared" si="13"/>
        <v>0</v>
      </c>
      <c r="AB41" s="171">
        <f t="shared" si="13"/>
        <v>0</v>
      </c>
      <c r="AC41" s="171">
        <f t="shared" si="13"/>
        <v>0</v>
      </c>
      <c r="AD41" s="171">
        <f t="shared" si="13"/>
        <v>0</v>
      </c>
      <c r="AE41" s="171">
        <f t="shared" si="13"/>
        <v>0</v>
      </c>
      <c r="AF41" s="171">
        <f t="shared" si="13"/>
        <v>0</v>
      </c>
      <c r="AG41" s="171">
        <f t="shared" si="13"/>
        <v>0</v>
      </c>
      <c r="AH41" s="171">
        <f t="shared" si="13"/>
        <v>0</v>
      </c>
      <c r="AI41" s="171">
        <f t="shared" si="13"/>
        <v>0</v>
      </c>
      <c r="AJ41" s="171">
        <f t="shared" si="13"/>
        <v>0</v>
      </c>
      <c r="AK41" s="171">
        <f t="shared" si="13"/>
        <v>0</v>
      </c>
      <c r="AL41" s="171">
        <f t="shared" si="13"/>
        <v>0</v>
      </c>
      <c r="AM41" s="171">
        <f t="shared" si="13"/>
        <v>0</v>
      </c>
      <c r="AN41" s="172">
        <f t="shared" si="13"/>
        <v>0</v>
      </c>
      <c r="AO41" s="172">
        <f t="shared" si="13"/>
        <v>0</v>
      </c>
      <c r="AP41" s="172">
        <f t="shared" si="13"/>
        <v>0</v>
      </c>
      <c r="AQ41" s="172">
        <f t="shared" si="13"/>
        <v>0</v>
      </c>
      <c r="AR41" s="172">
        <f t="shared" si="13"/>
        <v>0</v>
      </c>
      <c r="AS41" s="172">
        <f t="shared" si="13"/>
        <v>0</v>
      </c>
      <c r="AT41" s="173">
        <f t="shared" si="13"/>
        <v>0</v>
      </c>
      <c r="AU41" s="173">
        <f t="shared" si="8"/>
        <v>0</v>
      </c>
    </row>
    <row r="42" spans="2:48" ht="14.4" thickTop="1" thickBot="1">
      <c r="B42" s="65"/>
      <c r="C42" s="65"/>
      <c r="D42" s="65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7"/>
      <c r="AO42" s="67"/>
      <c r="AP42" s="67"/>
      <c r="AQ42" s="67"/>
      <c r="AR42" s="67"/>
      <c r="AS42" s="67"/>
      <c r="AT42" s="67"/>
    </row>
    <row r="43" spans="2:48" ht="22.5" customHeight="1" thickTop="1">
      <c r="B43" s="401" t="s">
        <v>78</v>
      </c>
      <c r="C43" s="402"/>
      <c r="D43" s="353" t="str">
        <f ca="1">'Riepilogo tsh'!B14</f>
        <v>inserire acronimo- n. progetto 1</v>
      </c>
      <c r="E43" s="353"/>
      <c r="F43" s="353"/>
      <c r="G43" s="353"/>
      <c r="H43" s="353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1"/>
      <c r="AG43" s="421"/>
      <c r="AH43" s="421"/>
      <c r="AI43" s="421"/>
      <c r="AJ43" s="421"/>
      <c r="AK43" s="421"/>
      <c r="AL43" s="421"/>
      <c r="AM43" s="421"/>
      <c r="AN43" s="421"/>
      <c r="AO43" s="421"/>
      <c r="AP43" s="421"/>
      <c r="AQ43" s="421"/>
      <c r="AR43" s="421"/>
      <c r="AS43" s="421"/>
      <c r="AT43" s="421"/>
      <c r="AU43" s="422"/>
    </row>
    <row r="44" spans="2:48" ht="22.5" customHeight="1">
      <c r="B44" s="403"/>
      <c r="C44" s="404"/>
      <c r="D44" s="394" t="str">
        <f ca="1">'Riepilogo tsh'!B15</f>
        <v>inserire acronimo- n. progetto 2</v>
      </c>
      <c r="E44" s="394"/>
      <c r="F44" s="394"/>
      <c r="G44" s="394"/>
      <c r="H44" s="394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1"/>
      <c r="AE44" s="391"/>
      <c r="AF44" s="391"/>
      <c r="AG44" s="391"/>
      <c r="AH44" s="391"/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1"/>
      <c r="AT44" s="391"/>
      <c r="AU44" s="392"/>
    </row>
    <row r="45" spans="2:48" ht="22.5" customHeight="1">
      <c r="B45" s="403"/>
      <c r="C45" s="404"/>
      <c r="D45" s="394" t="str">
        <f ca="1">'Riepilogo tsh'!B16</f>
        <v>inserire acronimo- n. progetto 3</v>
      </c>
      <c r="E45" s="394"/>
      <c r="F45" s="394"/>
      <c r="G45" s="394"/>
      <c r="H45" s="394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1"/>
      <c r="AE45" s="391"/>
      <c r="AF45" s="391"/>
      <c r="AG45" s="391"/>
      <c r="AH45" s="391"/>
      <c r="AI45" s="391"/>
      <c r="AJ45" s="391"/>
      <c r="AK45" s="391"/>
      <c r="AL45" s="391"/>
      <c r="AM45" s="391"/>
      <c r="AN45" s="391"/>
      <c r="AO45" s="391"/>
      <c r="AP45" s="391"/>
      <c r="AQ45" s="391"/>
      <c r="AR45" s="391"/>
      <c r="AS45" s="391"/>
      <c r="AT45" s="391"/>
      <c r="AU45" s="392"/>
    </row>
    <row r="46" spans="2:48" ht="22.5" customHeight="1">
      <c r="B46" s="403"/>
      <c r="C46" s="404"/>
      <c r="D46" s="394" t="str">
        <f ca="1">'Riepilogo tsh'!B17</f>
        <v>inserire acronimo- n. progetto 4</v>
      </c>
      <c r="E46" s="394"/>
      <c r="F46" s="394"/>
      <c r="G46" s="394"/>
      <c r="H46" s="394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1"/>
      <c r="AE46" s="391"/>
      <c r="AF46" s="391"/>
      <c r="AG46" s="391"/>
      <c r="AH46" s="391"/>
      <c r="AI46" s="391"/>
      <c r="AJ46" s="391"/>
      <c r="AK46" s="391"/>
      <c r="AL46" s="391"/>
      <c r="AM46" s="391"/>
      <c r="AN46" s="391"/>
      <c r="AO46" s="391"/>
      <c r="AP46" s="391"/>
      <c r="AQ46" s="391"/>
      <c r="AR46" s="391"/>
      <c r="AS46" s="391"/>
      <c r="AT46" s="391"/>
      <c r="AU46" s="392"/>
    </row>
    <row r="47" spans="2:48" ht="22.5" customHeight="1" thickBot="1">
      <c r="B47" s="405"/>
      <c r="C47" s="406"/>
      <c r="D47" s="393" t="str">
        <f ca="1">'Riepilogo tsh'!B18</f>
        <v>inserire acronimo- n. progetto 5</v>
      </c>
      <c r="E47" s="393"/>
      <c r="F47" s="393"/>
      <c r="G47" s="393"/>
      <c r="H47" s="393"/>
      <c r="I47" s="407"/>
      <c r="J47" s="407"/>
      <c r="K47" s="407"/>
      <c r="L47" s="407"/>
      <c r="M47" s="407"/>
      <c r="N47" s="407"/>
      <c r="O47" s="407"/>
      <c r="P47" s="407"/>
      <c r="Q47" s="407"/>
      <c r="R47" s="407"/>
      <c r="S47" s="407"/>
      <c r="T47" s="407"/>
      <c r="U47" s="407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  <c r="AG47" s="407"/>
      <c r="AH47" s="407"/>
      <c r="AI47" s="407"/>
      <c r="AJ47" s="407"/>
      <c r="AK47" s="407"/>
      <c r="AL47" s="407"/>
      <c r="AM47" s="407"/>
      <c r="AN47" s="407"/>
      <c r="AO47" s="407"/>
      <c r="AP47" s="407"/>
      <c r="AQ47" s="407"/>
      <c r="AR47" s="407"/>
      <c r="AS47" s="407"/>
      <c r="AT47" s="407"/>
      <c r="AU47" s="408"/>
    </row>
    <row r="48" spans="2:48" ht="12.75" customHeight="1" thickTop="1"/>
    <row r="49" spans="3:42" ht="13.5" customHeight="1">
      <c r="C49" s="395" t="s">
        <v>79</v>
      </c>
      <c r="D49" s="395"/>
      <c r="E49" s="395"/>
      <c r="F49" s="395"/>
      <c r="G49" s="395"/>
      <c r="H49" s="395"/>
      <c r="I49" s="395"/>
      <c r="J49" s="395"/>
      <c r="K49" s="395"/>
      <c r="AC49" s="63"/>
      <c r="AD49" s="395" t="s">
        <v>79</v>
      </c>
      <c r="AE49" s="395"/>
      <c r="AF49" s="395"/>
      <c r="AG49" s="395"/>
      <c r="AH49" s="395"/>
      <c r="AI49" s="395"/>
      <c r="AJ49" s="395"/>
      <c r="AK49" s="395"/>
      <c r="AL49" s="395"/>
      <c r="AM49" s="395"/>
      <c r="AN49" s="395"/>
      <c r="AO49" s="395"/>
      <c r="AP49" s="395"/>
    </row>
    <row r="50" spans="3:42" ht="13.5" customHeight="1">
      <c r="C50" s="409" t="str">
        <f ca="1">'Riepilogo tsh'!B5</f>
        <v>Ins. Nome Employee</v>
      </c>
      <c r="D50" s="409"/>
      <c r="E50" s="409"/>
      <c r="F50" s="409"/>
      <c r="G50" s="409"/>
      <c r="H50" s="409"/>
      <c r="I50" s="409"/>
      <c r="J50" s="409"/>
      <c r="K50" s="409"/>
      <c r="AD50" s="409" t="str">
        <f>G5</f>
        <v>Ins. Nome del resp. Scientifico /direttore dip.to</v>
      </c>
      <c r="AE50" s="409"/>
      <c r="AF50" s="409"/>
      <c r="AG50" s="409"/>
      <c r="AH50" s="409"/>
      <c r="AI50" s="409"/>
      <c r="AJ50" s="409"/>
      <c r="AK50" s="409"/>
      <c r="AL50" s="409"/>
      <c r="AM50" s="409"/>
      <c r="AN50" s="409"/>
      <c r="AO50" s="409"/>
      <c r="AP50" s="409"/>
    </row>
    <row r="51" spans="3:42" ht="13.5" customHeight="1"/>
    <row r="52" spans="3:42" ht="13.5" customHeight="1">
      <c r="C52" s="64" t="s">
        <v>80</v>
      </c>
      <c r="D52" s="410"/>
      <c r="E52" s="410"/>
      <c r="F52" s="410"/>
      <c r="AC52" s="411" t="s">
        <v>80</v>
      </c>
      <c r="AD52" s="411"/>
      <c r="AE52" s="410"/>
      <c r="AF52" s="410"/>
      <c r="AG52" s="410"/>
    </row>
    <row r="53" spans="3:42" ht="13.5" customHeight="1"/>
    <row r="54" spans="3:42" ht="13.5" customHeight="1"/>
    <row r="55" spans="3:42" ht="13.5" customHeight="1"/>
    <row r="56" spans="3:42" ht="13.5" customHeight="1"/>
    <row r="57" spans="3:42" ht="13.5" customHeight="1"/>
    <row r="58" spans="3:42" ht="13.5" customHeight="1"/>
    <row r="59" spans="3:42" ht="13.5" customHeight="1"/>
    <row r="60" spans="3:42" ht="13.5" customHeight="1"/>
    <row r="61" spans="3:42" ht="13.5" customHeight="1"/>
    <row r="62" spans="3:42" ht="13.5" customHeight="1"/>
    <row r="63" spans="3:42" ht="13.5" customHeight="1"/>
    <row r="64" spans="3:42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90" ht="20.100000000000001" customHeight="1"/>
    <row r="91" ht="20.100000000000001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33" ht="20.100000000000001" customHeight="1"/>
    <row r="134" ht="20.100000000000001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6" ht="20.100000000000001" customHeight="1"/>
    <row r="177" ht="20.100000000000001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9" ht="20.100000000000001" customHeight="1"/>
    <row r="220" ht="20.100000000000001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</sheetData>
  <protectedRanges>
    <protectedRange sqref="G7:J7 G5:J5 G3:J3 G1:J1" name="Intervallo1_1"/>
  </protectedRanges>
  <mergeCells count="67">
    <mergeCell ref="I43:AU43"/>
    <mergeCell ref="D52:F52"/>
    <mergeCell ref="AC52:AD52"/>
    <mergeCell ref="AE52:AG52"/>
    <mergeCell ref="C50:K50"/>
    <mergeCell ref="AD50:AP50"/>
    <mergeCell ref="C49:K49"/>
    <mergeCell ref="AD49:AP49"/>
    <mergeCell ref="AV2:AW2"/>
    <mergeCell ref="I46:AU46"/>
    <mergeCell ref="D47:H47"/>
    <mergeCell ref="I47:AU47"/>
    <mergeCell ref="I44:AU44"/>
    <mergeCell ref="B39:D39"/>
    <mergeCell ref="D45:H45"/>
    <mergeCell ref="I45:AU45"/>
    <mergeCell ref="D46:H46"/>
    <mergeCell ref="B37:D37"/>
    <mergeCell ref="B32:D32"/>
    <mergeCell ref="B38:D38"/>
    <mergeCell ref="D44:H44"/>
    <mergeCell ref="B40:D40"/>
    <mergeCell ref="B41:D41"/>
    <mergeCell ref="B43:C47"/>
    <mergeCell ref="D43:H43"/>
    <mergeCell ref="B33:D33"/>
    <mergeCell ref="B34:D34"/>
    <mergeCell ref="B35:D35"/>
    <mergeCell ref="B26:D26"/>
    <mergeCell ref="B36:D36"/>
    <mergeCell ref="B27:D27"/>
    <mergeCell ref="B28:D28"/>
    <mergeCell ref="B29:D29"/>
    <mergeCell ref="B30:D30"/>
    <mergeCell ref="B31:D31"/>
    <mergeCell ref="B14:D14"/>
    <mergeCell ref="B16:D16"/>
    <mergeCell ref="B24:D24"/>
    <mergeCell ref="B19:D19"/>
    <mergeCell ref="B15:D15"/>
    <mergeCell ref="B25:D25"/>
    <mergeCell ref="B1:F2"/>
    <mergeCell ref="B17:D17"/>
    <mergeCell ref="B18:D18"/>
    <mergeCell ref="B23:D23"/>
    <mergeCell ref="B10:D11"/>
    <mergeCell ref="B20:D20"/>
    <mergeCell ref="B12:D12"/>
    <mergeCell ref="B13:D13"/>
    <mergeCell ref="B21:D21"/>
    <mergeCell ref="B22:D22"/>
    <mergeCell ref="AU10:AU11"/>
    <mergeCell ref="Z7:AC8"/>
    <mergeCell ref="G5:S6"/>
    <mergeCell ref="V5:Y6"/>
    <mergeCell ref="Z5:AC6"/>
    <mergeCell ref="B7:B8"/>
    <mergeCell ref="C7:F8"/>
    <mergeCell ref="G7:J7"/>
    <mergeCell ref="V7:Y8"/>
    <mergeCell ref="AG1:AM1"/>
    <mergeCell ref="G1:S2"/>
    <mergeCell ref="G3:S4"/>
    <mergeCell ref="V1:Y2"/>
    <mergeCell ref="Z1:AC2"/>
    <mergeCell ref="V3:Y4"/>
    <mergeCell ref="Z3:AC4"/>
  </mergeCells>
  <phoneticPr fontId="0" type="noConversion"/>
  <conditionalFormatting sqref="E11:H11 S11:AT11">
    <cfRule type="expression" dxfId="95" priority="10" stopIfTrue="1">
      <formula>NOT(MONTH(E11)=$AF$1)</formula>
    </cfRule>
    <cfRule type="expression" dxfId="94" priority="11" stopIfTrue="1">
      <formula>MATCH(E11,Festivita,0)&gt;0</formula>
    </cfRule>
  </conditionalFormatting>
  <conditionalFormatting sqref="E10:I10">
    <cfRule type="expression" dxfId="93" priority="12" stopIfTrue="1">
      <formula>MATCH(E11,Festivita,0)&gt;0</formula>
    </cfRule>
  </conditionalFormatting>
  <conditionalFormatting sqref="AG3:AM8">
    <cfRule type="expression" dxfId="92" priority="13" stopIfTrue="1">
      <formula>NOT(MONTH(AG3)=$AF$1)</formula>
    </cfRule>
    <cfRule type="expression" dxfId="91" priority="14" stopIfTrue="1">
      <formula>MATCH(AG3,Festivita,0)&gt;0</formula>
    </cfRule>
  </conditionalFormatting>
  <conditionalFormatting sqref="AD3:AD8">
    <cfRule type="expression" dxfId="90" priority="15" stopIfTrue="1">
      <formula>NOT(MONTH(AD3)=$W$1)</formula>
    </cfRule>
    <cfRule type="expression" dxfId="89" priority="16" stopIfTrue="1">
      <formula>MATCH(AD3,Festivita,0)&gt;0</formula>
    </cfRule>
  </conditionalFormatting>
  <conditionalFormatting sqref="AN10:AR10">
    <cfRule type="expression" dxfId="88" priority="1" stopIfTrue="1">
      <formula>MATCH(AN11,Festivita,0)&gt;0</formula>
    </cfRule>
  </conditionalFormatting>
  <conditionalFormatting sqref="I11:P11">
    <cfRule type="expression" dxfId="87" priority="8" stopIfTrue="1">
      <formula>NOT(MONTH(I11)=$AF$1)</formula>
    </cfRule>
    <cfRule type="expression" dxfId="86" priority="9" stopIfTrue="1">
      <formula>MATCH(I11,Festivita,0)&gt;0</formula>
    </cfRule>
  </conditionalFormatting>
  <conditionalFormatting sqref="Q11:R11">
    <cfRule type="expression" dxfId="85" priority="6" stopIfTrue="1">
      <formula>NOT(MONTH(Q11)=$AF$1)</formula>
    </cfRule>
    <cfRule type="expression" dxfId="84" priority="7" stopIfTrue="1">
      <formula>MATCH(Q11,Festivita,0)&gt;0</formula>
    </cfRule>
  </conditionalFormatting>
  <conditionalFormatting sqref="L10:P10">
    <cfRule type="expression" dxfId="83" priority="5" stopIfTrue="1">
      <formula>MATCH(L11,Festivita,0)&gt;0</formula>
    </cfRule>
  </conditionalFormatting>
  <conditionalFormatting sqref="S10:W10">
    <cfRule type="expression" dxfId="82" priority="4" stopIfTrue="1">
      <formula>MATCH(S11,Festivita,0)&gt;0</formula>
    </cfRule>
  </conditionalFormatting>
  <conditionalFormatting sqref="Z10:AD10">
    <cfRule type="expression" dxfId="81" priority="3" stopIfTrue="1">
      <formula>MATCH(Z11,Festivita,0)&gt;0</formula>
    </cfRule>
  </conditionalFormatting>
  <conditionalFormatting sqref="AG10:AK10">
    <cfRule type="expression" dxfId="80" priority="2" stopIfTrue="1">
      <formula>MATCH(AG11,Festivita,0)&gt;0</formula>
    </cfRule>
  </conditionalFormatting>
  <hyperlinks>
    <hyperlink ref="AG3:AM3" location="settimana1_1" display="settimana1_1"/>
    <hyperlink ref="AG4:AM4" location="settimana1_2" display="settimana1_2"/>
    <hyperlink ref="AG5:AM5" location="settimana1_3" display="settimana1_3"/>
    <hyperlink ref="AG6:AM6" location="settimana1_4" display="settimana1_4"/>
    <hyperlink ref="AG7:AM7" location="settimana1_5" display="settimana1_5"/>
    <hyperlink ref="AG8:AM8" location="settimana1_6" display="settimana1_6"/>
    <hyperlink ref="AV2:AW2" location="'Riepilogo tsh'!A22" display="Go to summary"/>
  </hyperlinks>
  <pageMargins left="0.47244094488188981" right="0.47244094488188981" top="0.39370078740157483" bottom="0.19685039370078741" header="0.31496062992125984" footer="0.31496062992125984"/>
  <pageSetup paperSize="9" scale="72" orientation="landscape" r:id="rId1"/>
  <headerFooter alignWithMargins="0">
    <oddHeader xml:space="preserve">&amp;R
</oddHeader>
  </headerFooter>
  <ignoredErrors>
    <ignoredError sqref="E13:AU18 E25:AU26 E24 G24:AR24 E23:AU23 E22 G22:AU22 E20:AU21 E19 G19:AU19 E28:AU28 E27 G27:AR27 E30:AU31 E29 G29:AR29 E33:AU41 E32 G32:AR32 AT32:AU32 AT29:AU29 AT27:AU27 AT24:AU24" unlockedFormula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B1:AW256"/>
  <sheetViews>
    <sheetView zoomScale="90" workbookViewId="0">
      <pane ySplit="11" topLeftCell="A21" activePane="bottomLeft" state="frozen"/>
      <selection activeCell="I45" sqref="I45:AU45"/>
      <selection pane="bottomLeft" activeCell="AR3" sqref="AR3"/>
    </sheetView>
  </sheetViews>
  <sheetFormatPr defaultColWidth="9.109375" defaultRowHeight="13.2"/>
  <cols>
    <col min="1" max="1" width="8" style="1" customWidth="1"/>
    <col min="2" max="2" width="9.6640625" style="1" customWidth="1"/>
    <col min="3" max="3" width="9.5546875" style="1" customWidth="1"/>
    <col min="4" max="4" width="5.44140625" style="1" customWidth="1"/>
    <col min="5" max="47" width="3.5546875" style="1" customWidth="1"/>
    <col min="48" max="16384" width="9.109375" style="1"/>
  </cols>
  <sheetData>
    <row r="1" spans="2:49" ht="12.75" customHeight="1" thickTop="1" thickBot="1">
      <c r="B1" s="368" t="s">
        <v>18</v>
      </c>
      <c r="C1" s="369"/>
      <c r="D1" s="369"/>
      <c r="E1" s="369"/>
      <c r="F1" s="370"/>
      <c r="G1" s="374" t="str">
        <f ca="1">'Riepilogo tsh'!B4</f>
        <v>Ins. Nome Ente / Dipartimento</v>
      </c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5"/>
      <c r="T1" s="34"/>
      <c r="U1" s="34"/>
      <c r="V1" s="428" t="s">
        <v>38</v>
      </c>
      <c r="W1" s="428"/>
      <c r="X1" s="428"/>
      <c r="Y1" s="428"/>
      <c r="Z1" s="423" t="str">
        <f ca="1">'Riepilogo tsh'!B9</f>
        <v>inserire qualifica</v>
      </c>
      <c r="AA1" s="423"/>
      <c r="AB1" s="423"/>
      <c r="AC1" s="423"/>
      <c r="AD1" s="18"/>
      <c r="AE1" s="9"/>
      <c r="AF1" s="10">
        <v>8</v>
      </c>
      <c r="AG1" s="425" t="s">
        <v>59</v>
      </c>
      <c r="AH1" s="426"/>
      <c r="AI1" s="426"/>
      <c r="AJ1" s="426"/>
      <c r="AK1" s="426"/>
      <c r="AL1" s="426"/>
      <c r="AM1" s="427"/>
      <c r="AO1" s="15"/>
    </row>
    <row r="2" spans="2:49" ht="13.5" customHeight="1" thickTop="1" thickBot="1">
      <c r="B2" s="371"/>
      <c r="C2" s="372"/>
      <c r="D2" s="372"/>
      <c r="E2" s="372"/>
      <c r="F2" s="373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  <c r="T2" s="35"/>
      <c r="U2" s="35"/>
      <c r="V2" s="428"/>
      <c r="W2" s="428"/>
      <c r="X2" s="428"/>
      <c r="Y2" s="428"/>
      <c r="Z2" s="423"/>
      <c r="AA2" s="423"/>
      <c r="AB2" s="423"/>
      <c r="AC2" s="423"/>
      <c r="AD2" s="13"/>
      <c r="AE2" s="9"/>
      <c r="AF2" s="3">
        <f ca="1">DATE(Anno,AF1,1)</f>
        <v>42217</v>
      </c>
      <c r="AG2" s="42" t="s">
        <v>66</v>
      </c>
      <c r="AH2" s="43" t="s">
        <v>67</v>
      </c>
      <c r="AI2" s="43" t="s">
        <v>68</v>
      </c>
      <c r="AJ2" s="43" t="s">
        <v>69</v>
      </c>
      <c r="AK2" s="43" t="s">
        <v>70</v>
      </c>
      <c r="AL2" s="69" t="s">
        <v>71</v>
      </c>
      <c r="AM2" s="44" t="s">
        <v>72</v>
      </c>
      <c r="AV2" s="249" t="s">
        <v>111</v>
      </c>
      <c r="AW2" s="249"/>
    </row>
    <row r="3" spans="2:49" ht="13.5" customHeight="1" thickTop="1" thickBot="1">
      <c r="B3" s="26" t="s">
        <v>19</v>
      </c>
      <c r="C3" s="27"/>
      <c r="D3" s="27"/>
      <c r="E3" s="27"/>
      <c r="F3" s="28"/>
      <c r="G3" s="389" t="str">
        <f ca="1">'Riepilogo tsh'!B5</f>
        <v>Ins. Nome Employee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5"/>
      <c r="T3" s="36"/>
      <c r="U3" s="36"/>
      <c r="V3" s="428" t="s">
        <v>40</v>
      </c>
      <c r="W3" s="428"/>
      <c r="X3" s="428"/>
      <c r="Y3" s="428"/>
      <c r="Z3" s="423" t="str">
        <f ca="1">'Riepilogo tsh'!B10</f>
        <v>inserire classe stipendiale</v>
      </c>
      <c r="AA3" s="423"/>
      <c r="AB3" s="423"/>
      <c r="AC3" s="423"/>
      <c r="AD3" s="14"/>
      <c r="AE3" s="9"/>
      <c r="AG3" s="45">
        <f>(AF2-WEEKDAY(AF2,3))</f>
        <v>42212</v>
      </c>
      <c r="AH3" s="46">
        <f t="shared" ref="AH3:AM8" si="0">AG3+1</f>
        <v>42213</v>
      </c>
      <c r="AI3" s="46">
        <f t="shared" si="0"/>
        <v>42214</v>
      </c>
      <c r="AJ3" s="46">
        <f t="shared" si="0"/>
        <v>42215</v>
      </c>
      <c r="AK3" s="46">
        <f t="shared" si="0"/>
        <v>42216</v>
      </c>
      <c r="AL3" s="47">
        <f t="shared" si="0"/>
        <v>42217</v>
      </c>
      <c r="AM3" s="48">
        <f t="shared" si="0"/>
        <v>42218</v>
      </c>
    </row>
    <row r="4" spans="2:49" ht="13.5" customHeight="1" thickTop="1" thickBot="1">
      <c r="B4" s="29"/>
      <c r="C4" s="30"/>
      <c r="D4" s="30"/>
      <c r="E4" s="30"/>
      <c r="F4" s="31"/>
      <c r="G4" s="390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7"/>
      <c r="T4" s="37"/>
      <c r="U4" s="38"/>
      <c r="V4" s="428"/>
      <c r="W4" s="428"/>
      <c r="X4" s="428"/>
      <c r="Y4" s="428"/>
      <c r="Z4" s="423"/>
      <c r="AA4" s="423"/>
      <c r="AB4" s="423"/>
      <c r="AC4" s="423"/>
      <c r="AD4" s="14"/>
      <c r="AE4" s="9"/>
      <c r="AG4" s="49">
        <f>AM3+1</f>
        <v>42219</v>
      </c>
      <c r="AH4" s="11">
        <f t="shared" si="0"/>
        <v>42220</v>
      </c>
      <c r="AI4" s="11">
        <f t="shared" si="0"/>
        <v>42221</v>
      </c>
      <c r="AJ4" s="11">
        <f t="shared" si="0"/>
        <v>42222</v>
      </c>
      <c r="AK4" s="11">
        <f t="shared" si="0"/>
        <v>42223</v>
      </c>
      <c r="AL4" s="25">
        <f t="shared" si="0"/>
        <v>42224</v>
      </c>
      <c r="AM4" s="50">
        <f t="shared" si="0"/>
        <v>42225</v>
      </c>
    </row>
    <row r="5" spans="2:49" ht="13.5" customHeight="1" thickTop="1" thickBot="1">
      <c r="B5" s="26" t="s">
        <v>65</v>
      </c>
      <c r="C5" s="27"/>
      <c r="D5" s="27"/>
      <c r="E5" s="27"/>
      <c r="F5" s="28"/>
      <c r="G5" s="389" t="str">
        <f ca="1">'Riepilogo tsh'!B6</f>
        <v>Ins. Nome del resp. Scientifico /direttore dip.to</v>
      </c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  <c r="T5" s="39"/>
      <c r="U5" s="39"/>
      <c r="V5" s="428" t="s">
        <v>42</v>
      </c>
      <c r="W5" s="428"/>
      <c r="X5" s="428"/>
      <c r="Y5" s="428"/>
      <c r="Z5" s="423" t="str">
        <f ca="1">'Riepilogo tsh'!B11</f>
        <v>inserire scatto stipendiale</v>
      </c>
      <c r="AA5" s="423"/>
      <c r="AB5" s="423"/>
      <c r="AC5" s="423"/>
      <c r="AD5" s="14"/>
      <c r="AE5" s="9"/>
      <c r="AG5" s="49">
        <f>AM4+1</f>
        <v>42226</v>
      </c>
      <c r="AH5" s="11">
        <f t="shared" si="0"/>
        <v>42227</v>
      </c>
      <c r="AI5" s="11">
        <f t="shared" si="0"/>
        <v>42228</v>
      </c>
      <c r="AJ5" s="11">
        <f t="shared" si="0"/>
        <v>42229</v>
      </c>
      <c r="AK5" s="11">
        <f t="shared" si="0"/>
        <v>42230</v>
      </c>
      <c r="AL5" s="25">
        <f t="shared" si="0"/>
        <v>42231</v>
      </c>
      <c r="AM5" s="50">
        <f t="shared" si="0"/>
        <v>42232</v>
      </c>
    </row>
    <row r="6" spans="2:49" ht="13.5" customHeight="1" thickTop="1" thickBot="1">
      <c r="B6" s="29"/>
      <c r="C6" s="30"/>
      <c r="D6" s="30"/>
      <c r="E6" s="30"/>
      <c r="F6" s="31"/>
      <c r="G6" s="390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7"/>
      <c r="T6" s="37"/>
      <c r="U6" s="40"/>
      <c r="V6" s="428"/>
      <c r="W6" s="428"/>
      <c r="X6" s="428"/>
      <c r="Y6" s="428"/>
      <c r="Z6" s="423"/>
      <c r="AA6" s="423"/>
      <c r="AB6" s="423"/>
      <c r="AC6" s="423"/>
      <c r="AD6" s="14"/>
      <c r="AE6" s="9"/>
      <c r="AG6" s="49">
        <f>AM5+1</f>
        <v>42233</v>
      </c>
      <c r="AH6" s="11">
        <f t="shared" si="0"/>
        <v>42234</v>
      </c>
      <c r="AI6" s="11">
        <f t="shared" si="0"/>
        <v>42235</v>
      </c>
      <c r="AJ6" s="11">
        <f t="shared" si="0"/>
        <v>42236</v>
      </c>
      <c r="AK6" s="11">
        <f t="shared" si="0"/>
        <v>42237</v>
      </c>
      <c r="AL6" s="25">
        <f t="shared" si="0"/>
        <v>42238</v>
      </c>
      <c r="AM6" s="50">
        <f t="shared" si="0"/>
        <v>42239</v>
      </c>
    </row>
    <row r="7" spans="2:49" ht="13.5" customHeight="1" thickTop="1" thickBot="1">
      <c r="B7" s="417" t="s">
        <v>33</v>
      </c>
      <c r="C7" s="319">
        <f ca="1">'Impostazioni calendario'!F6</f>
        <v>2015</v>
      </c>
      <c r="D7" s="320"/>
      <c r="E7" s="320"/>
      <c r="F7" s="321"/>
      <c r="G7" s="416"/>
      <c r="H7" s="416"/>
      <c r="I7" s="416"/>
      <c r="J7" s="416"/>
      <c r="K7" s="32"/>
      <c r="L7" s="32"/>
      <c r="M7" s="32"/>
      <c r="N7" s="32"/>
      <c r="O7" s="32"/>
      <c r="P7" s="32"/>
      <c r="Q7" s="32"/>
      <c r="R7" s="33"/>
      <c r="S7" s="33"/>
      <c r="V7" s="424" t="s">
        <v>73</v>
      </c>
      <c r="W7" s="424"/>
      <c r="X7" s="424"/>
      <c r="Y7" s="424"/>
      <c r="Z7" s="423" t="str">
        <f ca="1">'Riepilogo tsh'!B12</f>
        <v>inserire tempo pieno/definito</v>
      </c>
      <c r="AA7" s="423"/>
      <c r="AB7" s="423"/>
      <c r="AC7" s="423"/>
      <c r="AD7" s="14"/>
      <c r="AE7" s="9"/>
      <c r="AG7" s="49">
        <f>AM6+1</f>
        <v>42240</v>
      </c>
      <c r="AH7" s="11">
        <f t="shared" si="0"/>
        <v>42241</v>
      </c>
      <c r="AI7" s="11">
        <f t="shared" si="0"/>
        <v>42242</v>
      </c>
      <c r="AJ7" s="11">
        <f t="shared" si="0"/>
        <v>42243</v>
      </c>
      <c r="AK7" s="11">
        <f t="shared" si="0"/>
        <v>42244</v>
      </c>
      <c r="AL7" s="25">
        <f t="shared" si="0"/>
        <v>42245</v>
      </c>
      <c r="AM7" s="50">
        <f t="shared" si="0"/>
        <v>42246</v>
      </c>
      <c r="AP7" s="12"/>
    </row>
    <row r="8" spans="2:49" ht="13.5" customHeight="1" thickTop="1" thickBot="1">
      <c r="B8" s="418"/>
      <c r="C8" s="386"/>
      <c r="D8" s="387"/>
      <c r="E8" s="387"/>
      <c r="F8" s="388"/>
      <c r="T8" s="41"/>
      <c r="U8" s="32"/>
      <c r="V8" s="424"/>
      <c r="W8" s="424"/>
      <c r="X8" s="424"/>
      <c r="Y8" s="424"/>
      <c r="Z8" s="423"/>
      <c r="AA8" s="423"/>
      <c r="AB8" s="423"/>
      <c r="AC8" s="423"/>
      <c r="AD8" s="14"/>
      <c r="AE8" s="9"/>
      <c r="AG8" s="51">
        <f>AM7+1</f>
        <v>42247</v>
      </c>
      <c r="AH8" s="52">
        <f t="shared" si="0"/>
        <v>42248</v>
      </c>
      <c r="AI8" s="52">
        <f t="shared" si="0"/>
        <v>42249</v>
      </c>
      <c r="AJ8" s="52">
        <f t="shared" si="0"/>
        <v>42250</v>
      </c>
      <c r="AK8" s="52">
        <f t="shared" si="0"/>
        <v>42251</v>
      </c>
      <c r="AL8" s="53">
        <f t="shared" si="0"/>
        <v>42252</v>
      </c>
      <c r="AM8" s="54">
        <f t="shared" si="0"/>
        <v>42253</v>
      </c>
    </row>
    <row r="9" spans="2:49" ht="14.4" thickTop="1" thickBot="1"/>
    <row r="10" spans="2:49" ht="20.100000000000001" customHeight="1" thickTop="1" thickBot="1">
      <c r="B10" s="429" t="str">
        <f>AG1</f>
        <v>August</v>
      </c>
      <c r="C10" s="381"/>
      <c r="D10" s="381"/>
      <c r="E10" s="55" t="s">
        <v>66</v>
      </c>
      <c r="F10" s="56" t="s">
        <v>67</v>
      </c>
      <c r="G10" s="56" t="s">
        <v>68</v>
      </c>
      <c r="H10" s="56" t="s">
        <v>69</v>
      </c>
      <c r="I10" s="56" t="s">
        <v>70</v>
      </c>
      <c r="J10" s="57" t="s">
        <v>71</v>
      </c>
      <c r="K10" s="57" t="s">
        <v>72</v>
      </c>
      <c r="L10" s="56" t="s">
        <v>66</v>
      </c>
      <c r="M10" s="56" t="s">
        <v>67</v>
      </c>
      <c r="N10" s="56" t="s">
        <v>68</v>
      </c>
      <c r="O10" s="56" t="s">
        <v>69</v>
      </c>
      <c r="P10" s="56" t="s">
        <v>70</v>
      </c>
      <c r="Q10" s="57" t="s">
        <v>71</v>
      </c>
      <c r="R10" s="57" t="s">
        <v>72</v>
      </c>
      <c r="S10" s="56" t="s">
        <v>66</v>
      </c>
      <c r="T10" s="56" t="s">
        <v>67</v>
      </c>
      <c r="U10" s="56" t="s">
        <v>68</v>
      </c>
      <c r="V10" s="56" t="s">
        <v>69</v>
      </c>
      <c r="W10" s="56" t="s">
        <v>70</v>
      </c>
      <c r="X10" s="57" t="s">
        <v>71</v>
      </c>
      <c r="Y10" s="57" t="s">
        <v>72</v>
      </c>
      <c r="Z10" s="56" t="s">
        <v>66</v>
      </c>
      <c r="AA10" s="56" t="s">
        <v>67</v>
      </c>
      <c r="AB10" s="56" t="s">
        <v>68</v>
      </c>
      <c r="AC10" s="56" t="s">
        <v>69</v>
      </c>
      <c r="AD10" s="56" t="s">
        <v>70</v>
      </c>
      <c r="AE10" s="57" t="s">
        <v>71</v>
      </c>
      <c r="AF10" s="57" t="s">
        <v>72</v>
      </c>
      <c r="AG10" s="56" t="s">
        <v>66</v>
      </c>
      <c r="AH10" s="56" t="s">
        <v>67</v>
      </c>
      <c r="AI10" s="56" t="s">
        <v>68</v>
      </c>
      <c r="AJ10" s="56" t="s">
        <v>69</v>
      </c>
      <c r="AK10" s="56" t="s">
        <v>70</v>
      </c>
      <c r="AL10" s="57" t="s">
        <v>71</v>
      </c>
      <c r="AM10" s="57" t="s">
        <v>72</v>
      </c>
      <c r="AN10" s="56" t="s">
        <v>66</v>
      </c>
      <c r="AO10" s="56" t="s">
        <v>67</v>
      </c>
      <c r="AP10" s="56" t="s">
        <v>68</v>
      </c>
      <c r="AQ10" s="56" t="s">
        <v>69</v>
      </c>
      <c r="AR10" s="56" t="s">
        <v>70</v>
      </c>
      <c r="AS10" s="57" t="s">
        <v>71</v>
      </c>
      <c r="AT10" s="58" t="s">
        <v>72</v>
      </c>
      <c r="AU10" s="419" t="s">
        <v>82</v>
      </c>
    </row>
    <row r="11" spans="2:49" ht="20.100000000000001" customHeight="1" thickTop="1" thickBot="1">
      <c r="B11" s="380"/>
      <c r="C11" s="381"/>
      <c r="D11" s="381"/>
      <c r="E11" s="59">
        <f t="shared" ref="E11:K11" si="1">AG3</f>
        <v>42212</v>
      </c>
      <c r="F11" s="60">
        <f t="shared" si="1"/>
        <v>42213</v>
      </c>
      <c r="G11" s="60">
        <f t="shared" si="1"/>
        <v>42214</v>
      </c>
      <c r="H11" s="60">
        <f t="shared" si="1"/>
        <v>42215</v>
      </c>
      <c r="I11" s="60">
        <f t="shared" si="1"/>
        <v>42216</v>
      </c>
      <c r="J11" s="61">
        <f t="shared" si="1"/>
        <v>42217</v>
      </c>
      <c r="K11" s="61">
        <f t="shared" si="1"/>
        <v>42218</v>
      </c>
      <c r="L11" s="60">
        <f t="shared" ref="L11:R11" si="2">AG4</f>
        <v>42219</v>
      </c>
      <c r="M11" s="60">
        <f t="shared" si="2"/>
        <v>42220</v>
      </c>
      <c r="N11" s="60">
        <f t="shared" si="2"/>
        <v>42221</v>
      </c>
      <c r="O11" s="60">
        <f t="shared" si="2"/>
        <v>42222</v>
      </c>
      <c r="P11" s="60">
        <f t="shared" si="2"/>
        <v>42223</v>
      </c>
      <c r="Q11" s="61">
        <f t="shared" si="2"/>
        <v>42224</v>
      </c>
      <c r="R11" s="61">
        <f t="shared" si="2"/>
        <v>42225</v>
      </c>
      <c r="S11" s="60">
        <f t="shared" ref="S11:Y11" si="3">AG5</f>
        <v>42226</v>
      </c>
      <c r="T11" s="60">
        <f t="shared" si="3"/>
        <v>42227</v>
      </c>
      <c r="U11" s="60">
        <f t="shared" si="3"/>
        <v>42228</v>
      </c>
      <c r="V11" s="60">
        <f t="shared" si="3"/>
        <v>42229</v>
      </c>
      <c r="W11" s="60">
        <f t="shared" si="3"/>
        <v>42230</v>
      </c>
      <c r="X11" s="61">
        <f t="shared" si="3"/>
        <v>42231</v>
      </c>
      <c r="Y11" s="61">
        <f t="shared" si="3"/>
        <v>42232</v>
      </c>
      <c r="Z11" s="60">
        <f t="shared" ref="Z11:AF11" si="4">AG6</f>
        <v>42233</v>
      </c>
      <c r="AA11" s="60">
        <f t="shared" si="4"/>
        <v>42234</v>
      </c>
      <c r="AB11" s="60">
        <f t="shared" si="4"/>
        <v>42235</v>
      </c>
      <c r="AC11" s="60">
        <f t="shared" si="4"/>
        <v>42236</v>
      </c>
      <c r="AD11" s="60">
        <f t="shared" si="4"/>
        <v>42237</v>
      </c>
      <c r="AE11" s="61">
        <f t="shared" si="4"/>
        <v>42238</v>
      </c>
      <c r="AF11" s="61">
        <f t="shared" si="4"/>
        <v>42239</v>
      </c>
      <c r="AG11" s="60">
        <f t="shared" ref="AG11:AL11" si="5">AG7</f>
        <v>42240</v>
      </c>
      <c r="AH11" s="60">
        <f t="shared" si="5"/>
        <v>42241</v>
      </c>
      <c r="AI11" s="60">
        <f t="shared" si="5"/>
        <v>42242</v>
      </c>
      <c r="AJ11" s="60">
        <f t="shared" si="5"/>
        <v>42243</v>
      </c>
      <c r="AK11" s="60">
        <f t="shared" si="5"/>
        <v>42244</v>
      </c>
      <c r="AL11" s="60">
        <f t="shared" si="5"/>
        <v>42245</v>
      </c>
      <c r="AM11" s="60">
        <f t="shared" ref="AM11:AR11" si="6">AG8</f>
        <v>42247</v>
      </c>
      <c r="AN11" s="60">
        <f t="shared" si="6"/>
        <v>42248</v>
      </c>
      <c r="AO11" s="60">
        <f t="shared" si="6"/>
        <v>42249</v>
      </c>
      <c r="AP11" s="60">
        <f t="shared" si="6"/>
        <v>42250</v>
      </c>
      <c r="AQ11" s="60">
        <f t="shared" si="6"/>
        <v>42251</v>
      </c>
      <c r="AR11" s="60">
        <f t="shared" si="6"/>
        <v>42252</v>
      </c>
      <c r="AS11" s="60"/>
      <c r="AT11" s="62">
        <f>AM8</f>
        <v>42253</v>
      </c>
      <c r="AU11" s="420"/>
    </row>
    <row r="12" spans="2:49" ht="20.100000000000001" customHeight="1" thickTop="1">
      <c r="B12" s="414" t="str">
        <f ca="1">'Riepilogo tsh'!B13</f>
        <v>Inserire "Institutional research" per il pers. dedicato alla ricerca - "Administrative activities" per il personale tecnico amministrativo</v>
      </c>
      <c r="C12" s="415"/>
      <c r="D12" s="415"/>
      <c r="E12" s="120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2"/>
      <c r="AO12" s="122"/>
      <c r="AP12" s="122"/>
      <c r="AQ12" s="122"/>
      <c r="AR12" s="122"/>
      <c r="AS12" s="122"/>
      <c r="AT12" s="123"/>
      <c r="AU12" s="124">
        <f>SUM(E12:AT12)</f>
        <v>0</v>
      </c>
    </row>
    <row r="13" spans="2:49" ht="13.5" customHeight="1">
      <c r="B13" s="382" t="str">
        <f ca="1">'Riepilogo tsh'!B14</f>
        <v>inserire acronimo- n. progetto 1</v>
      </c>
      <c r="C13" s="383"/>
      <c r="D13" s="383"/>
      <c r="E13" s="125">
        <f>SUM(E14:E17)</f>
        <v>0</v>
      </c>
      <c r="F13" s="126">
        <f>SUM(F14:F17)</f>
        <v>0</v>
      </c>
      <c r="G13" s="126">
        <f t="shared" ref="G13:AS13" si="7">SUM(G14:G17)</f>
        <v>0</v>
      </c>
      <c r="H13" s="126">
        <f t="shared" si="7"/>
        <v>0</v>
      </c>
      <c r="I13" s="126">
        <f t="shared" si="7"/>
        <v>0</v>
      </c>
      <c r="J13" s="126">
        <f t="shared" si="7"/>
        <v>0</v>
      </c>
      <c r="K13" s="126">
        <f t="shared" si="7"/>
        <v>0</v>
      </c>
      <c r="L13" s="126">
        <f t="shared" si="7"/>
        <v>0</v>
      </c>
      <c r="M13" s="126">
        <f t="shared" si="7"/>
        <v>0</v>
      </c>
      <c r="N13" s="126">
        <f t="shared" si="7"/>
        <v>0</v>
      </c>
      <c r="O13" s="126">
        <f t="shared" si="7"/>
        <v>0</v>
      </c>
      <c r="P13" s="126">
        <f t="shared" si="7"/>
        <v>0</v>
      </c>
      <c r="Q13" s="126">
        <f t="shared" si="7"/>
        <v>0</v>
      </c>
      <c r="R13" s="126">
        <f t="shared" si="7"/>
        <v>0</v>
      </c>
      <c r="S13" s="126">
        <f t="shared" si="7"/>
        <v>0</v>
      </c>
      <c r="T13" s="126">
        <f t="shared" si="7"/>
        <v>0</v>
      </c>
      <c r="U13" s="126">
        <f t="shared" si="7"/>
        <v>0</v>
      </c>
      <c r="V13" s="126">
        <f t="shared" si="7"/>
        <v>0</v>
      </c>
      <c r="W13" s="126">
        <f t="shared" si="7"/>
        <v>0</v>
      </c>
      <c r="X13" s="126">
        <f t="shared" si="7"/>
        <v>0</v>
      </c>
      <c r="Y13" s="126">
        <f t="shared" si="7"/>
        <v>0</v>
      </c>
      <c r="Z13" s="126">
        <f t="shared" si="7"/>
        <v>0</v>
      </c>
      <c r="AA13" s="126">
        <f t="shared" si="7"/>
        <v>0</v>
      </c>
      <c r="AB13" s="126">
        <f t="shared" si="7"/>
        <v>0</v>
      </c>
      <c r="AC13" s="126">
        <f t="shared" si="7"/>
        <v>0</v>
      </c>
      <c r="AD13" s="126">
        <f t="shared" si="7"/>
        <v>0</v>
      </c>
      <c r="AE13" s="126">
        <f t="shared" si="7"/>
        <v>0</v>
      </c>
      <c r="AF13" s="126">
        <f t="shared" si="7"/>
        <v>0</v>
      </c>
      <c r="AG13" s="126">
        <f t="shared" si="7"/>
        <v>0</v>
      </c>
      <c r="AH13" s="126">
        <f t="shared" si="7"/>
        <v>0</v>
      </c>
      <c r="AI13" s="126">
        <f t="shared" si="7"/>
        <v>0</v>
      </c>
      <c r="AJ13" s="126">
        <f t="shared" si="7"/>
        <v>0</v>
      </c>
      <c r="AK13" s="126">
        <f t="shared" si="7"/>
        <v>0</v>
      </c>
      <c r="AL13" s="126">
        <f t="shared" si="7"/>
        <v>0</v>
      </c>
      <c r="AM13" s="126">
        <f t="shared" si="7"/>
        <v>0</v>
      </c>
      <c r="AN13" s="126">
        <f t="shared" si="7"/>
        <v>0</v>
      </c>
      <c r="AO13" s="126">
        <f t="shared" si="7"/>
        <v>0</v>
      </c>
      <c r="AP13" s="126">
        <f t="shared" si="7"/>
        <v>0</v>
      </c>
      <c r="AQ13" s="126">
        <f t="shared" si="7"/>
        <v>0</v>
      </c>
      <c r="AR13" s="126">
        <f t="shared" si="7"/>
        <v>0</v>
      </c>
      <c r="AS13" s="126">
        <f t="shared" si="7"/>
        <v>0</v>
      </c>
      <c r="AT13" s="127">
        <f>SUM(AT14:AT17)</f>
        <v>0</v>
      </c>
      <c r="AU13" s="128">
        <f t="shared" ref="AU13:AU41" si="8">SUM(E13:AT13)</f>
        <v>0</v>
      </c>
    </row>
    <row r="14" spans="2:49" ht="13.5" customHeight="1">
      <c r="B14" s="384" t="str">
        <f ca="1">'Riepilogo tsh'!L14</f>
        <v>WP_</v>
      </c>
      <c r="C14" s="385"/>
      <c r="D14" s="385"/>
      <c r="E14" s="129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1"/>
      <c r="AO14" s="131"/>
      <c r="AP14" s="131"/>
      <c r="AQ14" s="131"/>
      <c r="AR14" s="131"/>
      <c r="AS14" s="131"/>
      <c r="AT14" s="132"/>
      <c r="AU14" s="133">
        <f t="shared" si="8"/>
        <v>0</v>
      </c>
    </row>
    <row r="15" spans="2:49" ht="13.5" customHeight="1">
      <c r="B15" s="384" t="str">
        <f ca="1">'Riepilogo tsh'!M14</f>
        <v>WP_</v>
      </c>
      <c r="C15" s="385"/>
      <c r="D15" s="385"/>
      <c r="E15" s="129"/>
      <c r="F15" s="134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  <c r="AO15" s="131"/>
      <c r="AP15" s="131"/>
      <c r="AQ15" s="131"/>
      <c r="AR15" s="131"/>
      <c r="AS15" s="131"/>
      <c r="AT15" s="135"/>
      <c r="AU15" s="136">
        <f t="shared" si="8"/>
        <v>0</v>
      </c>
    </row>
    <row r="16" spans="2:49" ht="13.5" customHeight="1">
      <c r="B16" s="384" t="str">
        <f ca="1">'Riepilogo tsh'!N14</f>
        <v>WP_</v>
      </c>
      <c r="C16" s="385"/>
      <c r="D16" s="385"/>
      <c r="E16" s="129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1"/>
      <c r="AO16" s="131"/>
      <c r="AP16" s="131"/>
      <c r="AQ16" s="131"/>
      <c r="AR16" s="131"/>
      <c r="AS16" s="131"/>
      <c r="AT16" s="132"/>
      <c r="AU16" s="133">
        <f t="shared" si="8"/>
        <v>0</v>
      </c>
    </row>
    <row r="17" spans="2:47" ht="13.5" customHeight="1">
      <c r="B17" s="378" t="str">
        <f ca="1">'Riepilogo tsh'!O14</f>
        <v>WP_</v>
      </c>
      <c r="C17" s="379"/>
      <c r="D17" s="379"/>
      <c r="E17" s="137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9"/>
      <c r="AO17" s="139"/>
      <c r="AP17" s="139"/>
      <c r="AQ17" s="139"/>
      <c r="AR17" s="139"/>
      <c r="AS17" s="139"/>
      <c r="AT17" s="135"/>
      <c r="AU17" s="136">
        <f t="shared" si="8"/>
        <v>0</v>
      </c>
    </row>
    <row r="18" spans="2:47" ht="13.5" customHeight="1">
      <c r="B18" s="362" t="str">
        <f ca="1">'Riepilogo tsh'!B15</f>
        <v>inserire acronimo- n. progetto 2</v>
      </c>
      <c r="C18" s="363"/>
      <c r="D18" s="363" t="s">
        <v>17</v>
      </c>
      <c r="E18" s="140">
        <f>SUM(E19:E22)</f>
        <v>0</v>
      </c>
      <c r="F18" s="141">
        <f>SUM(F19:F22)</f>
        <v>0</v>
      </c>
      <c r="G18" s="141">
        <f t="shared" ref="G18:AS18" si="9">SUM(G19:G22)</f>
        <v>0</v>
      </c>
      <c r="H18" s="141">
        <f t="shared" si="9"/>
        <v>0</v>
      </c>
      <c r="I18" s="141">
        <f t="shared" si="9"/>
        <v>0</v>
      </c>
      <c r="J18" s="141">
        <f t="shared" si="9"/>
        <v>0</v>
      </c>
      <c r="K18" s="141">
        <f t="shared" si="9"/>
        <v>0</v>
      </c>
      <c r="L18" s="141">
        <f t="shared" si="9"/>
        <v>0</v>
      </c>
      <c r="M18" s="141">
        <f t="shared" si="9"/>
        <v>0</v>
      </c>
      <c r="N18" s="141">
        <f t="shared" si="9"/>
        <v>0</v>
      </c>
      <c r="O18" s="141">
        <f t="shared" si="9"/>
        <v>0</v>
      </c>
      <c r="P18" s="141">
        <f t="shared" si="9"/>
        <v>0</v>
      </c>
      <c r="Q18" s="141">
        <f t="shared" si="9"/>
        <v>0</v>
      </c>
      <c r="R18" s="141">
        <f t="shared" si="9"/>
        <v>0</v>
      </c>
      <c r="S18" s="141">
        <f t="shared" si="9"/>
        <v>0</v>
      </c>
      <c r="T18" s="141">
        <f t="shared" si="9"/>
        <v>0</v>
      </c>
      <c r="U18" s="141">
        <f t="shared" si="9"/>
        <v>0</v>
      </c>
      <c r="V18" s="141">
        <f t="shared" si="9"/>
        <v>0</v>
      </c>
      <c r="W18" s="141">
        <f t="shared" si="9"/>
        <v>0</v>
      </c>
      <c r="X18" s="141">
        <f t="shared" si="9"/>
        <v>0</v>
      </c>
      <c r="Y18" s="141">
        <f t="shared" si="9"/>
        <v>0</v>
      </c>
      <c r="Z18" s="141">
        <f t="shared" si="9"/>
        <v>0</v>
      </c>
      <c r="AA18" s="141">
        <f t="shared" si="9"/>
        <v>0</v>
      </c>
      <c r="AB18" s="141">
        <f t="shared" si="9"/>
        <v>0</v>
      </c>
      <c r="AC18" s="141">
        <f t="shared" si="9"/>
        <v>0</v>
      </c>
      <c r="AD18" s="141">
        <f t="shared" si="9"/>
        <v>0</v>
      </c>
      <c r="AE18" s="141">
        <f t="shared" si="9"/>
        <v>0</v>
      </c>
      <c r="AF18" s="141">
        <f t="shared" si="9"/>
        <v>0</v>
      </c>
      <c r="AG18" s="141">
        <f t="shared" si="9"/>
        <v>0</v>
      </c>
      <c r="AH18" s="141">
        <f t="shared" si="9"/>
        <v>0</v>
      </c>
      <c r="AI18" s="141">
        <f t="shared" si="9"/>
        <v>0</v>
      </c>
      <c r="AJ18" s="141">
        <f t="shared" si="9"/>
        <v>0</v>
      </c>
      <c r="AK18" s="141">
        <f t="shared" si="9"/>
        <v>0</v>
      </c>
      <c r="AL18" s="141">
        <f t="shared" si="9"/>
        <v>0</v>
      </c>
      <c r="AM18" s="141">
        <f t="shared" si="9"/>
        <v>0</v>
      </c>
      <c r="AN18" s="141">
        <f t="shared" si="9"/>
        <v>0</v>
      </c>
      <c r="AO18" s="141">
        <f t="shared" si="9"/>
        <v>0</v>
      </c>
      <c r="AP18" s="141">
        <f t="shared" si="9"/>
        <v>0</v>
      </c>
      <c r="AQ18" s="141">
        <f t="shared" si="9"/>
        <v>0</v>
      </c>
      <c r="AR18" s="141">
        <f t="shared" si="9"/>
        <v>0</v>
      </c>
      <c r="AS18" s="141">
        <f t="shared" si="9"/>
        <v>0</v>
      </c>
      <c r="AT18" s="142">
        <f>SUM(AT19:AT22)</f>
        <v>0</v>
      </c>
      <c r="AU18" s="143">
        <f t="shared" si="8"/>
        <v>0</v>
      </c>
    </row>
    <row r="19" spans="2:47" ht="13.5" customHeight="1">
      <c r="B19" s="364" t="str">
        <f ca="1">'Riepilogo tsh'!L15</f>
        <v>WP_</v>
      </c>
      <c r="C19" s="365"/>
      <c r="D19" s="365"/>
      <c r="E19" s="144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6"/>
      <c r="AO19" s="146"/>
      <c r="AP19" s="146"/>
      <c r="AQ19" s="146"/>
      <c r="AR19" s="146"/>
      <c r="AS19" s="146"/>
      <c r="AT19" s="147"/>
      <c r="AU19" s="148">
        <f t="shared" si="8"/>
        <v>0</v>
      </c>
    </row>
    <row r="20" spans="2:47" ht="13.5" customHeight="1">
      <c r="B20" s="364" t="str">
        <f ca="1">'Riepilogo tsh'!M15</f>
        <v>WP_</v>
      </c>
      <c r="C20" s="365"/>
      <c r="D20" s="365"/>
      <c r="E20" s="144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6"/>
      <c r="AO20" s="146"/>
      <c r="AP20" s="146"/>
      <c r="AQ20" s="146"/>
      <c r="AR20" s="146"/>
      <c r="AS20" s="146"/>
      <c r="AT20" s="147"/>
      <c r="AU20" s="148">
        <f t="shared" si="8"/>
        <v>0</v>
      </c>
    </row>
    <row r="21" spans="2:47" ht="13.5" customHeight="1">
      <c r="B21" s="364" t="str">
        <f ca="1">'Riepilogo tsh'!N15</f>
        <v>WP_</v>
      </c>
      <c r="C21" s="365"/>
      <c r="D21" s="365"/>
      <c r="E21" s="144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6"/>
      <c r="AO21" s="146"/>
      <c r="AP21" s="146"/>
      <c r="AQ21" s="146"/>
      <c r="AR21" s="146"/>
      <c r="AS21" s="146"/>
      <c r="AT21" s="147"/>
      <c r="AU21" s="148">
        <f t="shared" si="8"/>
        <v>0</v>
      </c>
    </row>
    <row r="22" spans="2:47" ht="13.5" customHeight="1">
      <c r="B22" s="366" t="str">
        <f ca="1">'Riepilogo tsh'!O15</f>
        <v>WP_</v>
      </c>
      <c r="C22" s="367"/>
      <c r="D22" s="367"/>
      <c r="E22" s="149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1"/>
      <c r="AO22" s="151"/>
      <c r="AP22" s="151"/>
      <c r="AQ22" s="151"/>
      <c r="AR22" s="151"/>
      <c r="AS22" s="151"/>
      <c r="AT22" s="152"/>
      <c r="AU22" s="153">
        <f t="shared" si="8"/>
        <v>0</v>
      </c>
    </row>
    <row r="23" spans="2:47" ht="13.5" customHeight="1">
      <c r="B23" s="412" t="str">
        <f ca="1">'Riepilogo tsh'!B16</f>
        <v>inserire acronimo- n. progetto 3</v>
      </c>
      <c r="C23" s="413">
        <v>14</v>
      </c>
      <c r="D23" s="413" t="s">
        <v>16</v>
      </c>
      <c r="E23" s="154">
        <f>SUM(E24:E27)</f>
        <v>0</v>
      </c>
      <c r="F23" s="155">
        <f>SUM(F24:F27)</f>
        <v>0</v>
      </c>
      <c r="G23" s="155">
        <f t="shared" ref="G23:AS23" si="10">SUM(G24:G27)</f>
        <v>0</v>
      </c>
      <c r="H23" s="155">
        <f t="shared" si="10"/>
        <v>0</v>
      </c>
      <c r="I23" s="155">
        <f t="shared" si="10"/>
        <v>0</v>
      </c>
      <c r="J23" s="155">
        <f t="shared" si="10"/>
        <v>0</v>
      </c>
      <c r="K23" s="155">
        <f t="shared" si="10"/>
        <v>0</v>
      </c>
      <c r="L23" s="155">
        <f t="shared" si="10"/>
        <v>0</v>
      </c>
      <c r="M23" s="155">
        <f t="shared" si="10"/>
        <v>0</v>
      </c>
      <c r="N23" s="155">
        <f t="shared" si="10"/>
        <v>0</v>
      </c>
      <c r="O23" s="155">
        <f t="shared" si="10"/>
        <v>0</v>
      </c>
      <c r="P23" s="155">
        <f t="shared" si="10"/>
        <v>0</v>
      </c>
      <c r="Q23" s="155">
        <f t="shared" si="10"/>
        <v>0</v>
      </c>
      <c r="R23" s="155">
        <f t="shared" si="10"/>
        <v>0</v>
      </c>
      <c r="S23" s="155">
        <f t="shared" si="10"/>
        <v>0</v>
      </c>
      <c r="T23" s="155">
        <f t="shared" si="10"/>
        <v>0</v>
      </c>
      <c r="U23" s="155">
        <f t="shared" si="10"/>
        <v>0</v>
      </c>
      <c r="V23" s="155">
        <f t="shared" si="10"/>
        <v>0</v>
      </c>
      <c r="W23" s="155">
        <f t="shared" si="10"/>
        <v>0</v>
      </c>
      <c r="X23" s="155">
        <f t="shared" si="10"/>
        <v>0</v>
      </c>
      <c r="Y23" s="155">
        <f t="shared" si="10"/>
        <v>0</v>
      </c>
      <c r="Z23" s="155">
        <f t="shared" si="10"/>
        <v>0</v>
      </c>
      <c r="AA23" s="155">
        <f t="shared" si="10"/>
        <v>0</v>
      </c>
      <c r="AB23" s="155">
        <f t="shared" si="10"/>
        <v>0</v>
      </c>
      <c r="AC23" s="155">
        <f t="shared" si="10"/>
        <v>0</v>
      </c>
      <c r="AD23" s="155">
        <f t="shared" si="10"/>
        <v>0</v>
      </c>
      <c r="AE23" s="155">
        <f t="shared" si="10"/>
        <v>0</v>
      </c>
      <c r="AF23" s="155">
        <f t="shared" si="10"/>
        <v>0</v>
      </c>
      <c r="AG23" s="155">
        <f t="shared" si="10"/>
        <v>0</v>
      </c>
      <c r="AH23" s="155">
        <f t="shared" si="10"/>
        <v>0</v>
      </c>
      <c r="AI23" s="155">
        <f t="shared" si="10"/>
        <v>0</v>
      </c>
      <c r="AJ23" s="155">
        <f t="shared" si="10"/>
        <v>0</v>
      </c>
      <c r="AK23" s="155">
        <f t="shared" si="10"/>
        <v>0</v>
      </c>
      <c r="AL23" s="155">
        <f t="shared" si="10"/>
        <v>0</v>
      </c>
      <c r="AM23" s="155">
        <f t="shared" si="10"/>
        <v>0</v>
      </c>
      <c r="AN23" s="155">
        <f t="shared" si="10"/>
        <v>0</v>
      </c>
      <c r="AO23" s="155">
        <f t="shared" si="10"/>
        <v>0</v>
      </c>
      <c r="AP23" s="155">
        <f t="shared" si="10"/>
        <v>0</v>
      </c>
      <c r="AQ23" s="155">
        <f t="shared" si="10"/>
        <v>0</v>
      </c>
      <c r="AR23" s="155">
        <f t="shared" si="10"/>
        <v>0</v>
      </c>
      <c r="AS23" s="155">
        <f t="shared" si="10"/>
        <v>0</v>
      </c>
      <c r="AT23" s="156">
        <f>SUM(AT24:AT27)</f>
        <v>0</v>
      </c>
      <c r="AU23" s="157">
        <f t="shared" si="8"/>
        <v>0</v>
      </c>
    </row>
    <row r="24" spans="2:47" ht="13.5" customHeight="1">
      <c r="B24" s="384" t="str">
        <f ca="1">'Riepilogo tsh'!L16</f>
        <v>WP_</v>
      </c>
      <c r="C24" s="385"/>
      <c r="D24" s="385"/>
      <c r="E24" s="129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1"/>
      <c r="AO24" s="131"/>
      <c r="AP24" s="131"/>
      <c r="AQ24" s="131"/>
      <c r="AR24" s="131"/>
      <c r="AS24" s="131"/>
      <c r="AT24" s="132"/>
      <c r="AU24" s="133">
        <f t="shared" si="8"/>
        <v>0</v>
      </c>
    </row>
    <row r="25" spans="2:47" ht="13.5" customHeight="1">
      <c r="B25" s="384" t="str">
        <f ca="1">'Riepilogo tsh'!M16</f>
        <v>WP_</v>
      </c>
      <c r="C25" s="385"/>
      <c r="D25" s="385"/>
      <c r="E25" s="129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1"/>
      <c r="AO25" s="131"/>
      <c r="AP25" s="131"/>
      <c r="AQ25" s="131"/>
      <c r="AR25" s="131"/>
      <c r="AS25" s="131"/>
      <c r="AT25" s="132"/>
      <c r="AU25" s="133">
        <f t="shared" si="8"/>
        <v>0</v>
      </c>
    </row>
    <row r="26" spans="2:47" ht="13.5" customHeight="1">
      <c r="B26" s="384" t="str">
        <f ca="1">'Riepilogo tsh'!N16</f>
        <v>WP_</v>
      </c>
      <c r="C26" s="385"/>
      <c r="D26" s="385"/>
      <c r="E26" s="129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1"/>
      <c r="AO26" s="131"/>
      <c r="AP26" s="131"/>
      <c r="AQ26" s="131"/>
      <c r="AR26" s="131"/>
      <c r="AS26" s="131"/>
      <c r="AT26" s="132"/>
      <c r="AU26" s="133">
        <f t="shared" si="8"/>
        <v>0</v>
      </c>
    </row>
    <row r="27" spans="2:47" ht="13.5" customHeight="1">
      <c r="B27" s="378">
        <f ca="1">'Riepilogo tsh'!O1</f>
        <v>0</v>
      </c>
      <c r="C27" s="379"/>
      <c r="D27" s="379"/>
      <c r="E27" s="137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9"/>
      <c r="AO27" s="139"/>
      <c r="AP27" s="139"/>
      <c r="AQ27" s="139"/>
      <c r="AR27" s="139"/>
      <c r="AS27" s="139"/>
      <c r="AT27" s="158"/>
      <c r="AU27" s="159">
        <f t="shared" si="8"/>
        <v>0</v>
      </c>
    </row>
    <row r="28" spans="2:47" ht="13.5" customHeight="1">
      <c r="B28" s="362" t="str">
        <f ca="1">'Riepilogo tsh'!B17</f>
        <v>inserire acronimo- n. progetto 4</v>
      </c>
      <c r="C28" s="363">
        <v>14</v>
      </c>
      <c r="D28" s="363" t="s">
        <v>16</v>
      </c>
      <c r="E28" s="140">
        <f>SUM(E29:E32)</f>
        <v>0</v>
      </c>
      <c r="F28" s="141">
        <f>SUM(F29:F32)</f>
        <v>0</v>
      </c>
      <c r="G28" s="141">
        <f t="shared" ref="G28:AS28" si="11">SUM(G29:G32)</f>
        <v>0</v>
      </c>
      <c r="H28" s="141">
        <f t="shared" si="11"/>
        <v>0</v>
      </c>
      <c r="I28" s="141">
        <f t="shared" si="11"/>
        <v>0</v>
      </c>
      <c r="J28" s="141">
        <f t="shared" si="11"/>
        <v>0</v>
      </c>
      <c r="K28" s="141">
        <f t="shared" si="11"/>
        <v>0</v>
      </c>
      <c r="L28" s="141">
        <f t="shared" si="11"/>
        <v>0</v>
      </c>
      <c r="M28" s="141">
        <f t="shared" si="11"/>
        <v>0</v>
      </c>
      <c r="N28" s="141">
        <f t="shared" si="11"/>
        <v>0</v>
      </c>
      <c r="O28" s="141">
        <f t="shared" si="11"/>
        <v>0</v>
      </c>
      <c r="P28" s="141">
        <f t="shared" si="11"/>
        <v>0</v>
      </c>
      <c r="Q28" s="141">
        <f t="shared" si="11"/>
        <v>0</v>
      </c>
      <c r="R28" s="141">
        <f t="shared" si="11"/>
        <v>0</v>
      </c>
      <c r="S28" s="141">
        <f t="shared" si="11"/>
        <v>0</v>
      </c>
      <c r="T28" s="141">
        <f t="shared" si="11"/>
        <v>0</v>
      </c>
      <c r="U28" s="141">
        <f t="shared" si="11"/>
        <v>0</v>
      </c>
      <c r="V28" s="141">
        <f t="shared" si="11"/>
        <v>0</v>
      </c>
      <c r="W28" s="141">
        <f t="shared" si="11"/>
        <v>0</v>
      </c>
      <c r="X28" s="141">
        <f t="shared" si="11"/>
        <v>0</v>
      </c>
      <c r="Y28" s="141">
        <f t="shared" si="11"/>
        <v>0</v>
      </c>
      <c r="Z28" s="141">
        <f t="shared" si="11"/>
        <v>0</v>
      </c>
      <c r="AA28" s="141">
        <f t="shared" si="11"/>
        <v>0</v>
      </c>
      <c r="AB28" s="141">
        <f t="shared" si="11"/>
        <v>0</v>
      </c>
      <c r="AC28" s="141">
        <f t="shared" si="11"/>
        <v>0</v>
      </c>
      <c r="AD28" s="141">
        <f t="shared" si="11"/>
        <v>0</v>
      </c>
      <c r="AE28" s="141">
        <f t="shared" si="11"/>
        <v>0</v>
      </c>
      <c r="AF28" s="141">
        <f t="shared" si="11"/>
        <v>0</v>
      </c>
      <c r="AG28" s="141">
        <f t="shared" si="11"/>
        <v>0</v>
      </c>
      <c r="AH28" s="141">
        <f t="shared" si="11"/>
        <v>0</v>
      </c>
      <c r="AI28" s="141">
        <f t="shared" si="11"/>
        <v>0</v>
      </c>
      <c r="AJ28" s="141">
        <f t="shared" si="11"/>
        <v>0</v>
      </c>
      <c r="AK28" s="141">
        <f t="shared" si="11"/>
        <v>0</v>
      </c>
      <c r="AL28" s="141">
        <f t="shared" si="11"/>
        <v>0</v>
      </c>
      <c r="AM28" s="141">
        <f t="shared" si="11"/>
        <v>0</v>
      </c>
      <c r="AN28" s="141">
        <f t="shared" si="11"/>
        <v>0</v>
      </c>
      <c r="AO28" s="141">
        <f t="shared" si="11"/>
        <v>0</v>
      </c>
      <c r="AP28" s="141">
        <f t="shared" si="11"/>
        <v>0</v>
      </c>
      <c r="AQ28" s="141">
        <f t="shared" si="11"/>
        <v>0</v>
      </c>
      <c r="AR28" s="141">
        <f t="shared" si="11"/>
        <v>0</v>
      </c>
      <c r="AS28" s="141">
        <f t="shared" si="11"/>
        <v>0</v>
      </c>
      <c r="AT28" s="142">
        <f>SUM(AT29:AT32)</f>
        <v>0</v>
      </c>
      <c r="AU28" s="143">
        <f t="shared" si="8"/>
        <v>0</v>
      </c>
    </row>
    <row r="29" spans="2:47" ht="13.5" customHeight="1">
      <c r="B29" s="364" t="str">
        <f ca="1">'Riepilogo tsh'!L17</f>
        <v>WP_</v>
      </c>
      <c r="C29" s="365"/>
      <c r="D29" s="365"/>
      <c r="E29" s="144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  <c r="AO29" s="146"/>
      <c r="AP29" s="146"/>
      <c r="AQ29" s="146"/>
      <c r="AR29" s="146"/>
      <c r="AS29" s="146"/>
      <c r="AT29" s="147"/>
      <c r="AU29" s="148">
        <f t="shared" si="8"/>
        <v>0</v>
      </c>
    </row>
    <row r="30" spans="2:47" ht="13.5" customHeight="1">
      <c r="B30" s="364" t="str">
        <f ca="1">'Riepilogo tsh'!M17</f>
        <v>WP_</v>
      </c>
      <c r="C30" s="365"/>
      <c r="D30" s="365"/>
      <c r="E30" s="144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6"/>
      <c r="AO30" s="146"/>
      <c r="AP30" s="146"/>
      <c r="AQ30" s="146"/>
      <c r="AR30" s="146"/>
      <c r="AS30" s="146"/>
      <c r="AT30" s="147"/>
      <c r="AU30" s="148">
        <f t="shared" si="8"/>
        <v>0</v>
      </c>
    </row>
    <row r="31" spans="2:47" ht="13.5" customHeight="1">
      <c r="B31" s="364" t="str">
        <f ca="1">'Riepilogo tsh'!N17</f>
        <v>WP_</v>
      </c>
      <c r="C31" s="365"/>
      <c r="D31" s="365"/>
      <c r="E31" s="144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6"/>
      <c r="AO31" s="146"/>
      <c r="AP31" s="146"/>
      <c r="AQ31" s="146"/>
      <c r="AR31" s="146"/>
      <c r="AS31" s="146"/>
      <c r="AT31" s="147"/>
      <c r="AU31" s="148">
        <f t="shared" si="8"/>
        <v>0</v>
      </c>
    </row>
    <row r="32" spans="2:47" ht="13.5" customHeight="1">
      <c r="B32" s="366" t="str">
        <f ca="1">'Riepilogo tsh'!O17</f>
        <v>WP_</v>
      </c>
      <c r="C32" s="367"/>
      <c r="D32" s="367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1"/>
      <c r="AO32" s="151"/>
      <c r="AP32" s="151"/>
      <c r="AQ32" s="151"/>
      <c r="AR32" s="151"/>
      <c r="AS32" s="151"/>
      <c r="AT32" s="152"/>
      <c r="AU32" s="153">
        <f t="shared" si="8"/>
        <v>0</v>
      </c>
    </row>
    <row r="33" spans="2:48" ht="13.5" customHeight="1">
      <c r="B33" s="354" t="str">
        <f ca="1">'Riepilogo tsh'!B18</f>
        <v>inserire acronimo- n. progetto 5</v>
      </c>
      <c r="C33" s="355">
        <v>14</v>
      </c>
      <c r="D33" s="356" t="s">
        <v>16</v>
      </c>
      <c r="E33" s="154">
        <f>SUM(E34:E37)</f>
        <v>0</v>
      </c>
      <c r="F33" s="155">
        <f>SUM(F34:F37)</f>
        <v>0</v>
      </c>
      <c r="G33" s="155">
        <f t="shared" ref="G33:AS33" si="12">SUM(G34:G37)</f>
        <v>0</v>
      </c>
      <c r="H33" s="155">
        <f t="shared" si="12"/>
        <v>0</v>
      </c>
      <c r="I33" s="155">
        <f t="shared" si="12"/>
        <v>0</v>
      </c>
      <c r="J33" s="155">
        <f t="shared" si="12"/>
        <v>0</v>
      </c>
      <c r="K33" s="155">
        <f t="shared" si="12"/>
        <v>0</v>
      </c>
      <c r="L33" s="155">
        <f t="shared" si="12"/>
        <v>0</v>
      </c>
      <c r="M33" s="155">
        <f t="shared" si="12"/>
        <v>0</v>
      </c>
      <c r="N33" s="155">
        <f t="shared" si="12"/>
        <v>0</v>
      </c>
      <c r="O33" s="155">
        <f t="shared" si="12"/>
        <v>0</v>
      </c>
      <c r="P33" s="155">
        <f t="shared" si="12"/>
        <v>0</v>
      </c>
      <c r="Q33" s="155">
        <f t="shared" si="12"/>
        <v>0</v>
      </c>
      <c r="R33" s="155">
        <f t="shared" si="12"/>
        <v>0</v>
      </c>
      <c r="S33" s="155">
        <f t="shared" si="12"/>
        <v>0</v>
      </c>
      <c r="T33" s="155">
        <f t="shared" si="12"/>
        <v>0</v>
      </c>
      <c r="U33" s="155">
        <f t="shared" si="12"/>
        <v>0</v>
      </c>
      <c r="V33" s="155">
        <f t="shared" si="12"/>
        <v>0</v>
      </c>
      <c r="W33" s="155">
        <f t="shared" si="12"/>
        <v>0</v>
      </c>
      <c r="X33" s="155">
        <f t="shared" si="12"/>
        <v>0</v>
      </c>
      <c r="Y33" s="155">
        <f t="shared" si="12"/>
        <v>0</v>
      </c>
      <c r="Z33" s="155">
        <f t="shared" si="12"/>
        <v>0</v>
      </c>
      <c r="AA33" s="155">
        <f t="shared" si="12"/>
        <v>0</v>
      </c>
      <c r="AB33" s="155">
        <f t="shared" si="12"/>
        <v>0</v>
      </c>
      <c r="AC33" s="155">
        <f t="shared" si="12"/>
        <v>0</v>
      </c>
      <c r="AD33" s="155">
        <f t="shared" si="12"/>
        <v>0</v>
      </c>
      <c r="AE33" s="155">
        <f t="shared" si="12"/>
        <v>0</v>
      </c>
      <c r="AF33" s="155">
        <f t="shared" si="12"/>
        <v>0</v>
      </c>
      <c r="AG33" s="155">
        <f t="shared" si="12"/>
        <v>0</v>
      </c>
      <c r="AH33" s="155">
        <f t="shared" si="12"/>
        <v>0</v>
      </c>
      <c r="AI33" s="155">
        <f t="shared" si="12"/>
        <v>0</v>
      </c>
      <c r="AJ33" s="155">
        <f t="shared" si="12"/>
        <v>0</v>
      </c>
      <c r="AK33" s="155">
        <f t="shared" si="12"/>
        <v>0</v>
      </c>
      <c r="AL33" s="155">
        <f t="shared" si="12"/>
        <v>0</v>
      </c>
      <c r="AM33" s="155">
        <f t="shared" si="12"/>
        <v>0</v>
      </c>
      <c r="AN33" s="155">
        <f t="shared" si="12"/>
        <v>0</v>
      </c>
      <c r="AO33" s="155">
        <f t="shared" si="12"/>
        <v>0</v>
      </c>
      <c r="AP33" s="155">
        <f t="shared" si="12"/>
        <v>0</v>
      </c>
      <c r="AQ33" s="155">
        <f t="shared" si="12"/>
        <v>0</v>
      </c>
      <c r="AR33" s="155">
        <f t="shared" si="12"/>
        <v>0</v>
      </c>
      <c r="AS33" s="155">
        <f t="shared" si="12"/>
        <v>0</v>
      </c>
      <c r="AT33" s="156">
        <f>SUM(AT34:AT37)</f>
        <v>0</v>
      </c>
      <c r="AU33" s="157">
        <f t="shared" si="8"/>
        <v>0</v>
      </c>
    </row>
    <row r="34" spans="2:48" ht="13.5" customHeight="1">
      <c r="B34" s="357" t="str">
        <f ca="1">'Riepilogo tsh'!L18</f>
        <v>WP_</v>
      </c>
      <c r="C34" s="358"/>
      <c r="D34" s="359"/>
      <c r="E34" s="129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1"/>
      <c r="AO34" s="131"/>
      <c r="AP34" s="131"/>
      <c r="AQ34" s="131"/>
      <c r="AR34" s="131"/>
      <c r="AS34" s="131"/>
      <c r="AT34" s="132"/>
      <c r="AU34" s="133">
        <f t="shared" si="8"/>
        <v>0</v>
      </c>
    </row>
    <row r="35" spans="2:48" ht="13.5" customHeight="1">
      <c r="B35" s="357" t="str">
        <f ca="1">'Riepilogo tsh'!M18</f>
        <v>WP_</v>
      </c>
      <c r="C35" s="358"/>
      <c r="D35" s="359"/>
      <c r="E35" s="129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1"/>
      <c r="AO35" s="131"/>
      <c r="AP35" s="131"/>
      <c r="AQ35" s="131"/>
      <c r="AR35" s="131"/>
      <c r="AS35" s="131"/>
      <c r="AT35" s="135"/>
      <c r="AU35" s="136">
        <f t="shared" si="8"/>
        <v>0</v>
      </c>
    </row>
    <row r="36" spans="2:48" ht="13.5" customHeight="1">
      <c r="B36" s="357" t="str">
        <f ca="1">'Riepilogo tsh'!N18</f>
        <v>WP_</v>
      </c>
      <c r="C36" s="358"/>
      <c r="D36" s="359"/>
      <c r="E36" s="129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1"/>
      <c r="AO36" s="131"/>
      <c r="AP36" s="131"/>
      <c r="AQ36" s="131"/>
      <c r="AR36" s="131"/>
      <c r="AS36" s="131"/>
      <c r="AT36" s="132"/>
      <c r="AU36" s="133">
        <f t="shared" si="8"/>
        <v>0</v>
      </c>
    </row>
    <row r="37" spans="2:48" ht="13.5" customHeight="1">
      <c r="B37" s="398" t="str">
        <f ca="1">'Riepilogo tsh'!O18</f>
        <v>WP_</v>
      </c>
      <c r="C37" s="399"/>
      <c r="D37" s="400"/>
      <c r="E37" s="137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9"/>
      <c r="AO37" s="139"/>
      <c r="AP37" s="139"/>
      <c r="AQ37" s="139"/>
      <c r="AR37" s="139"/>
      <c r="AS37" s="139"/>
      <c r="AT37" s="135"/>
      <c r="AU37" s="136">
        <f t="shared" si="8"/>
        <v>0</v>
      </c>
      <c r="AV37" s="19"/>
    </row>
    <row r="38" spans="2:48" ht="13.5" customHeight="1">
      <c r="B38" s="360" t="s">
        <v>26</v>
      </c>
      <c r="C38" s="361"/>
      <c r="D38" s="361"/>
      <c r="E38" s="160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2"/>
      <c r="AO38" s="162"/>
      <c r="AP38" s="162"/>
      <c r="AQ38" s="162"/>
      <c r="AR38" s="162"/>
      <c r="AS38" s="162"/>
      <c r="AT38" s="163"/>
      <c r="AU38" s="164">
        <f t="shared" si="8"/>
        <v>0</v>
      </c>
    </row>
    <row r="39" spans="2:48">
      <c r="B39" s="396" t="s">
        <v>28</v>
      </c>
      <c r="C39" s="397"/>
      <c r="D39" s="397"/>
      <c r="E39" s="165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7"/>
      <c r="AO39" s="167"/>
      <c r="AP39" s="167"/>
      <c r="AQ39" s="167"/>
      <c r="AR39" s="167"/>
      <c r="AS39" s="167"/>
      <c r="AT39" s="168"/>
      <c r="AU39" s="169">
        <f t="shared" si="8"/>
        <v>0</v>
      </c>
    </row>
    <row r="40" spans="2:48" ht="13.8" thickBot="1">
      <c r="B40" s="351" t="s">
        <v>30</v>
      </c>
      <c r="C40" s="352"/>
      <c r="D40" s="352"/>
      <c r="E40" s="170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172"/>
      <c r="AP40" s="172"/>
      <c r="AQ40" s="172"/>
      <c r="AR40" s="172"/>
      <c r="AS40" s="172"/>
      <c r="AT40" s="173"/>
      <c r="AU40" s="174">
        <f t="shared" si="8"/>
        <v>0</v>
      </c>
    </row>
    <row r="41" spans="2:48" ht="14.4" thickTop="1" thickBot="1">
      <c r="B41" s="351" t="s">
        <v>81</v>
      </c>
      <c r="C41" s="352"/>
      <c r="D41" s="352"/>
      <c r="E41" s="170">
        <f>E12+E13+E18+E23+E28+E33+E38+E39+E40</f>
        <v>0</v>
      </c>
      <c r="F41" s="171">
        <f t="shared" ref="F41:AT41" si="13">F12+F13+F18+F23+F28+F33+F38+F39+F40</f>
        <v>0</v>
      </c>
      <c r="G41" s="171">
        <f t="shared" si="13"/>
        <v>0</v>
      </c>
      <c r="H41" s="171">
        <f t="shared" si="13"/>
        <v>0</v>
      </c>
      <c r="I41" s="171">
        <f t="shared" si="13"/>
        <v>0</v>
      </c>
      <c r="J41" s="171">
        <f t="shared" si="13"/>
        <v>0</v>
      </c>
      <c r="K41" s="171">
        <f t="shared" si="13"/>
        <v>0</v>
      </c>
      <c r="L41" s="171">
        <f t="shared" si="13"/>
        <v>0</v>
      </c>
      <c r="M41" s="171">
        <f t="shared" si="13"/>
        <v>0</v>
      </c>
      <c r="N41" s="171">
        <f t="shared" si="13"/>
        <v>0</v>
      </c>
      <c r="O41" s="171">
        <f t="shared" si="13"/>
        <v>0</v>
      </c>
      <c r="P41" s="171">
        <f t="shared" si="13"/>
        <v>0</v>
      </c>
      <c r="Q41" s="171">
        <f t="shared" si="13"/>
        <v>0</v>
      </c>
      <c r="R41" s="171">
        <f t="shared" si="13"/>
        <v>0</v>
      </c>
      <c r="S41" s="171">
        <f t="shared" si="13"/>
        <v>0</v>
      </c>
      <c r="T41" s="171">
        <f t="shared" si="13"/>
        <v>0</v>
      </c>
      <c r="U41" s="171">
        <f t="shared" si="13"/>
        <v>0</v>
      </c>
      <c r="V41" s="171">
        <f t="shared" si="13"/>
        <v>0</v>
      </c>
      <c r="W41" s="171">
        <f t="shared" si="13"/>
        <v>0</v>
      </c>
      <c r="X41" s="171">
        <f t="shared" si="13"/>
        <v>0</v>
      </c>
      <c r="Y41" s="171">
        <f t="shared" si="13"/>
        <v>0</v>
      </c>
      <c r="Z41" s="171">
        <f t="shared" si="13"/>
        <v>0</v>
      </c>
      <c r="AA41" s="171">
        <f t="shared" si="13"/>
        <v>0</v>
      </c>
      <c r="AB41" s="171">
        <f t="shared" si="13"/>
        <v>0</v>
      </c>
      <c r="AC41" s="171">
        <f t="shared" si="13"/>
        <v>0</v>
      </c>
      <c r="AD41" s="171">
        <f t="shared" si="13"/>
        <v>0</v>
      </c>
      <c r="AE41" s="171">
        <f t="shared" si="13"/>
        <v>0</v>
      </c>
      <c r="AF41" s="171">
        <f t="shared" si="13"/>
        <v>0</v>
      </c>
      <c r="AG41" s="171">
        <f t="shared" si="13"/>
        <v>0</v>
      </c>
      <c r="AH41" s="171">
        <f t="shared" si="13"/>
        <v>0</v>
      </c>
      <c r="AI41" s="171">
        <f t="shared" si="13"/>
        <v>0</v>
      </c>
      <c r="AJ41" s="171">
        <f t="shared" si="13"/>
        <v>0</v>
      </c>
      <c r="AK41" s="171">
        <f t="shared" si="13"/>
        <v>0</v>
      </c>
      <c r="AL41" s="171">
        <f t="shared" si="13"/>
        <v>0</v>
      </c>
      <c r="AM41" s="171">
        <f t="shared" si="13"/>
        <v>0</v>
      </c>
      <c r="AN41" s="172">
        <f t="shared" si="13"/>
        <v>0</v>
      </c>
      <c r="AO41" s="172">
        <f t="shared" si="13"/>
        <v>0</v>
      </c>
      <c r="AP41" s="172">
        <f t="shared" si="13"/>
        <v>0</v>
      </c>
      <c r="AQ41" s="172">
        <f t="shared" si="13"/>
        <v>0</v>
      </c>
      <c r="AR41" s="172">
        <f t="shared" si="13"/>
        <v>0</v>
      </c>
      <c r="AS41" s="172">
        <f t="shared" si="13"/>
        <v>0</v>
      </c>
      <c r="AT41" s="173">
        <f t="shared" si="13"/>
        <v>0</v>
      </c>
      <c r="AU41" s="173">
        <f t="shared" si="8"/>
        <v>0</v>
      </c>
    </row>
    <row r="42" spans="2:48" ht="14.4" thickTop="1" thickBot="1">
      <c r="B42" s="65"/>
      <c r="C42" s="65"/>
      <c r="D42" s="65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7"/>
      <c r="AO42" s="67"/>
      <c r="AP42" s="67"/>
      <c r="AQ42" s="67"/>
      <c r="AR42" s="67"/>
      <c r="AS42" s="67"/>
      <c r="AT42" s="67"/>
    </row>
    <row r="43" spans="2:48" ht="22.5" customHeight="1" thickTop="1">
      <c r="B43" s="401" t="s">
        <v>78</v>
      </c>
      <c r="C43" s="402"/>
      <c r="D43" s="353" t="str">
        <f ca="1">'Riepilogo tsh'!B14</f>
        <v>inserire acronimo- n. progetto 1</v>
      </c>
      <c r="E43" s="353"/>
      <c r="F43" s="353"/>
      <c r="G43" s="353"/>
      <c r="H43" s="353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1"/>
      <c r="AG43" s="421"/>
      <c r="AH43" s="421"/>
      <c r="AI43" s="421"/>
      <c r="AJ43" s="421"/>
      <c r="AK43" s="421"/>
      <c r="AL43" s="421"/>
      <c r="AM43" s="421"/>
      <c r="AN43" s="421"/>
      <c r="AO43" s="421"/>
      <c r="AP43" s="421"/>
      <c r="AQ43" s="421"/>
      <c r="AR43" s="421"/>
      <c r="AS43" s="421"/>
      <c r="AT43" s="421"/>
      <c r="AU43" s="422"/>
    </row>
    <row r="44" spans="2:48" ht="22.5" customHeight="1">
      <c r="B44" s="403"/>
      <c r="C44" s="404"/>
      <c r="D44" s="394" t="str">
        <f ca="1">'Riepilogo tsh'!B15</f>
        <v>inserire acronimo- n. progetto 2</v>
      </c>
      <c r="E44" s="394"/>
      <c r="F44" s="394"/>
      <c r="G44" s="394"/>
      <c r="H44" s="394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1"/>
      <c r="AE44" s="391"/>
      <c r="AF44" s="391"/>
      <c r="AG44" s="391"/>
      <c r="AH44" s="391"/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1"/>
      <c r="AT44" s="391"/>
      <c r="AU44" s="392"/>
    </row>
    <row r="45" spans="2:48" ht="22.5" customHeight="1">
      <c r="B45" s="403"/>
      <c r="C45" s="404"/>
      <c r="D45" s="394" t="str">
        <f ca="1">'Riepilogo tsh'!B16</f>
        <v>inserire acronimo- n. progetto 3</v>
      </c>
      <c r="E45" s="394"/>
      <c r="F45" s="394"/>
      <c r="G45" s="394"/>
      <c r="H45" s="394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1"/>
      <c r="AE45" s="391"/>
      <c r="AF45" s="391"/>
      <c r="AG45" s="391"/>
      <c r="AH45" s="391"/>
      <c r="AI45" s="391"/>
      <c r="AJ45" s="391"/>
      <c r="AK45" s="391"/>
      <c r="AL45" s="391"/>
      <c r="AM45" s="391"/>
      <c r="AN45" s="391"/>
      <c r="AO45" s="391"/>
      <c r="AP45" s="391"/>
      <c r="AQ45" s="391"/>
      <c r="AR45" s="391"/>
      <c r="AS45" s="391"/>
      <c r="AT45" s="391"/>
      <c r="AU45" s="392"/>
    </row>
    <row r="46" spans="2:48" ht="22.5" customHeight="1">
      <c r="B46" s="403"/>
      <c r="C46" s="404"/>
      <c r="D46" s="394" t="str">
        <f ca="1">'Riepilogo tsh'!B17</f>
        <v>inserire acronimo- n. progetto 4</v>
      </c>
      <c r="E46" s="394"/>
      <c r="F46" s="394"/>
      <c r="G46" s="394"/>
      <c r="H46" s="394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1"/>
      <c r="AE46" s="391"/>
      <c r="AF46" s="391"/>
      <c r="AG46" s="391"/>
      <c r="AH46" s="391"/>
      <c r="AI46" s="391"/>
      <c r="AJ46" s="391"/>
      <c r="AK46" s="391"/>
      <c r="AL46" s="391"/>
      <c r="AM46" s="391"/>
      <c r="AN46" s="391"/>
      <c r="AO46" s="391"/>
      <c r="AP46" s="391"/>
      <c r="AQ46" s="391"/>
      <c r="AR46" s="391"/>
      <c r="AS46" s="391"/>
      <c r="AT46" s="391"/>
      <c r="AU46" s="392"/>
    </row>
    <row r="47" spans="2:48" ht="22.5" customHeight="1" thickBot="1">
      <c r="B47" s="405"/>
      <c r="C47" s="406"/>
      <c r="D47" s="393" t="str">
        <f ca="1">'Riepilogo tsh'!B18</f>
        <v>inserire acronimo- n. progetto 5</v>
      </c>
      <c r="E47" s="393"/>
      <c r="F47" s="393"/>
      <c r="G47" s="393"/>
      <c r="H47" s="393"/>
      <c r="I47" s="407"/>
      <c r="J47" s="407"/>
      <c r="K47" s="407"/>
      <c r="L47" s="407"/>
      <c r="M47" s="407"/>
      <c r="N47" s="407"/>
      <c r="O47" s="407"/>
      <c r="P47" s="407"/>
      <c r="Q47" s="407"/>
      <c r="R47" s="407"/>
      <c r="S47" s="407"/>
      <c r="T47" s="407"/>
      <c r="U47" s="407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  <c r="AG47" s="407"/>
      <c r="AH47" s="407"/>
      <c r="AI47" s="407"/>
      <c r="AJ47" s="407"/>
      <c r="AK47" s="407"/>
      <c r="AL47" s="407"/>
      <c r="AM47" s="407"/>
      <c r="AN47" s="407"/>
      <c r="AO47" s="407"/>
      <c r="AP47" s="407"/>
      <c r="AQ47" s="407"/>
      <c r="AR47" s="407"/>
      <c r="AS47" s="407"/>
      <c r="AT47" s="407"/>
      <c r="AU47" s="408"/>
    </row>
    <row r="48" spans="2:48" ht="12.75" customHeight="1" thickTop="1"/>
    <row r="49" spans="3:42" ht="13.5" customHeight="1">
      <c r="C49" s="395" t="s">
        <v>79</v>
      </c>
      <c r="D49" s="395"/>
      <c r="E49" s="395"/>
      <c r="F49" s="395"/>
      <c r="G49" s="395"/>
      <c r="H49" s="395"/>
      <c r="I49" s="395"/>
      <c r="J49" s="395"/>
      <c r="K49" s="395"/>
      <c r="AC49" s="63"/>
      <c r="AD49" s="395" t="s">
        <v>79</v>
      </c>
      <c r="AE49" s="395"/>
      <c r="AF49" s="395"/>
      <c r="AG49" s="395"/>
      <c r="AH49" s="395"/>
      <c r="AI49" s="395"/>
      <c r="AJ49" s="395"/>
      <c r="AK49" s="395"/>
      <c r="AL49" s="395"/>
      <c r="AM49" s="395"/>
      <c r="AN49" s="395"/>
      <c r="AO49" s="395"/>
      <c r="AP49" s="395"/>
    </row>
    <row r="50" spans="3:42" ht="13.5" customHeight="1">
      <c r="C50" s="409" t="str">
        <f ca="1">'Riepilogo tsh'!B5</f>
        <v>Ins. Nome Employee</v>
      </c>
      <c r="D50" s="409"/>
      <c r="E50" s="409"/>
      <c r="F50" s="409"/>
      <c r="G50" s="409"/>
      <c r="H50" s="409"/>
      <c r="I50" s="409"/>
      <c r="J50" s="409"/>
      <c r="K50" s="409"/>
      <c r="AD50" s="409" t="str">
        <f>G5</f>
        <v>Ins. Nome del resp. Scientifico /direttore dip.to</v>
      </c>
      <c r="AE50" s="409"/>
      <c r="AF50" s="409"/>
      <c r="AG50" s="409"/>
      <c r="AH50" s="409"/>
      <c r="AI50" s="409"/>
      <c r="AJ50" s="409"/>
      <c r="AK50" s="409"/>
      <c r="AL50" s="409"/>
      <c r="AM50" s="409"/>
      <c r="AN50" s="409"/>
      <c r="AO50" s="409"/>
      <c r="AP50" s="409"/>
    </row>
    <row r="51" spans="3:42" ht="13.5" customHeight="1"/>
    <row r="52" spans="3:42" ht="13.5" customHeight="1">
      <c r="C52" s="64" t="s">
        <v>80</v>
      </c>
      <c r="D52" s="410"/>
      <c r="E52" s="410"/>
      <c r="F52" s="410"/>
      <c r="AC52" s="411" t="s">
        <v>80</v>
      </c>
      <c r="AD52" s="411"/>
      <c r="AE52" s="410"/>
      <c r="AF52" s="410"/>
      <c r="AG52" s="410"/>
    </row>
    <row r="53" spans="3:42" ht="13.5" customHeight="1"/>
    <row r="54" spans="3:42" ht="13.5" customHeight="1"/>
    <row r="55" spans="3:42" ht="13.5" customHeight="1"/>
    <row r="56" spans="3:42" ht="13.5" customHeight="1"/>
    <row r="57" spans="3:42" ht="13.5" customHeight="1"/>
    <row r="58" spans="3:42" ht="13.5" customHeight="1"/>
    <row r="59" spans="3:42" ht="13.5" customHeight="1"/>
    <row r="60" spans="3:42" ht="13.5" customHeight="1"/>
    <row r="61" spans="3:42" ht="13.5" customHeight="1"/>
    <row r="62" spans="3:42" ht="13.5" customHeight="1"/>
    <row r="63" spans="3:42" ht="13.5" customHeight="1"/>
    <row r="64" spans="3:42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90" ht="20.100000000000001" customHeight="1"/>
    <row r="91" ht="20.100000000000001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33" ht="20.100000000000001" customHeight="1"/>
    <row r="134" ht="20.100000000000001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6" ht="20.100000000000001" customHeight="1"/>
    <row r="177" ht="20.100000000000001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9" ht="20.100000000000001" customHeight="1"/>
    <row r="220" ht="20.100000000000001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</sheetData>
  <protectedRanges>
    <protectedRange sqref="G7:J7 G5:J5 G3:J3 G1:J1" name="Intervallo1_1"/>
  </protectedRanges>
  <mergeCells count="67">
    <mergeCell ref="I43:AU43"/>
    <mergeCell ref="D52:F52"/>
    <mergeCell ref="AC52:AD52"/>
    <mergeCell ref="AE52:AG52"/>
    <mergeCell ref="C50:K50"/>
    <mergeCell ref="AD50:AP50"/>
    <mergeCell ref="C49:K49"/>
    <mergeCell ref="AD49:AP49"/>
    <mergeCell ref="AV2:AW2"/>
    <mergeCell ref="I46:AU46"/>
    <mergeCell ref="D47:H47"/>
    <mergeCell ref="I47:AU47"/>
    <mergeCell ref="I44:AU44"/>
    <mergeCell ref="B39:D39"/>
    <mergeCell ref="D45:H45"/>
    <mergeCell ref="I45:AU45"/>
    <mergeCell ref="D46:H46"/>
    <mergeCell ref="B37:D37"/>
    <mergeCell ref="B32:D32"/>
    <mergeCell ref="B38:D38"/>
    <mergeCell ref="D44:H44"/>
    <mergeCell ref="B40:D40"/>
    <mergeCell ref="B41:D41"/>
    <mergeCell ref="B43:C47"/>
    <mergeCell ref="D43:H43"/>
    <mergeCell ref="B33:D33"/>
    <mergeCell ref="B34:D34"/>
    <mergeCell ref="B35:D35"/>
    <mergeCell ref="B26:D26"/>
    <mergeCell ref="B36:D36"/>
    <mergeCell ref="B27:D27"/>
    <mergeCell ref="B28:D28"/>
    <mergeCell ref="B29:D29"/>
    <mergeCell ref="B30:D30"/>
    <mergeCell ref="B31:D31"/>
    <mergeCell ref="B14:D14"/>
    <mergeCell ref="B16:D16"/>
    <mergeCell ref="B24:D24"/>
    <mergeCell ref="B19:D19"/>
    <mergeCell ref="B15:D15"/>
    <mergeCell ref="B25:D25"/>
    <mergeCell ref="B1:F2"/>
    <mergeCell ref="B17:D17"/>
    <mergeCell ref="B18:D18"/>
    <mergeCell ref="B23:D23"/>
    <mergeCell ref="B10:D11"/>
    <mergeCell ref="B20:D20"/>
    <mergeCell ref="B12:D12"/>
    <mergeCell ref="B13:D13"/>
    <mergeCell ref="B21:D21"/>
    <mergeCell ref="B22:D22"/>
    <mergeCell ref="AU10:AU11"/>
    <mergeCell ref="Z7:AC8"/>
    <mergeCell ref="G5:S6"/>
    <mergeCell ref="V5:Y6"/>
    <mergeCell ref="Z5:AC6"/>
    <mergeCell ref="B7:B8"/>
    <mergeCell ref="C7:F8"/>
    <mergeCell ref="G7:J7"/>
    <mergeCell ref="V7:Y8"/>
    <mergeCell ref="AG1:AM1"/>
    <mergeCell ref="G1:S2"/>
    <mergeCell ref="G3:S4"/>
    <mergeCell ref="V1:Y2"/>
    <mergeCell ref="Z1:AC2"/>
    <mergeCell ref="V3:Y4"/>
    <mergeCell ref="Z3:AC4"/>
  </mergeCells>
  <phoneticPr fontId="0" type="noConversion"/>
  <conditionalFormatting sqref="E11:H11 S11:AT11">
    <cfRule type="expression" dxfId="79" priority="10" stopIfTrue="1">
      <formula>NOT(MONTH(E11)=$AF$1)</formula>
    </cfRule>
    <cfRule type="expression" dxfId="78" priority="11" stopIfTrue="1">
      <formula>MATCH(E11,Festivita,0)&gt;0</formula>
    </cfRule>
  </conditionalFormatting>
  <conditionalFormatting sqref="E10:I10">
    <cfRule type="expression" dxfId="77" priority="12" stopIfTrue="1">
      <formula>MATCH(E11,Festivita,0)&gt;0</formula>
    </cfRule>
  </conditionalFormatting>
  <conditionalFormatting sqref="AG3:AM8">
    <cfRule type="expression" dxfId="76" priority="13" stopIfTrue="1">
      <formula>NOT(MONTH(AG3)=$AF$1)</formula>
    </cfRule>
    <cfRule type="expression" dxfId="75" priority="14" stopIfTrue="1">
      <formula>MATCH(AG3,Festivita,0)&gt;0</formula>
    </cfRule>
  </conditionalFormatting>
  <conditionalFormatting sqref="AD3:AD8">
    <cfRule type="expression" dxfId="74" priority="15" stopIfTrue="1">
      <formula>NOT(MONTH(AD3)=$W$1)</formula>
    </cfRule>
    <cfRule type="expression" dxfId="73" priority="16" stopIfTrue="1">
      <formula>MATCH(AD3,Festivita,0)&gt;0</formula>
    </cfRule>
  </conditionalFormatting>
  <conditionalFormatting sqref="AN10:AR10">
    <cfRule type="expression" dxfId="72" priority="1" stopIfTrue="1">
      <formula>MATCH(AN11,Festivita,0)&gt;0</formula>
    </cfRule>
  </conditionalFormatting>
  <conditionalFormatting sqref="I11:P11">
    <cfRule type="expression" dxfId="71" priority="8" stopIfTrue="1">
      <formula>NOT(MONTH(I11)=$AF$1)</formula>
    </cfRule>
    <cfRule type="expression" dxfId="70" priority="9" stopIfTrue="1">
      <formula>MATCH(I11,Festivita,0)&gt;0</formula>
    </cfRule>
  </conditionalFormatting>
  <conditionalFormatting sqref="Q11:R11">
    <cfRule type="expression" dxfId="69" priority="6" stopIfTrue="1">
      <formula>NOT(MONTH(Q11)=$AF$1)</formula>
    </cfRule>
    <cfRule type="expression" dxfId="68" priority="7" stopIfTrue="1">
      <formula>MATCH(Q11,Festivita,0)&gt;0</formula>
    </cfRule>
  </conditionalFormatting>
  <conditionalFormatting sqref="L10:P10">
    <cfRule type="expression" dxfId="67" priority="5" stopIfTrue="1">
      <formula>MATCH(L11,Festivita,0)&gt;0</formula>
    </cfRule>
  </conditionalFormatting>
  <conditionalFormatting sqref="S10:W10">
    <cfRule type="expression" dxfId="66" priority="4" stopIfTrue="1">
      <formula>MATCH(S11,Festivita,0)&gt;0</formula>
    </cfRule>
  </conditionalFormatting>
  <conditionalFormatting sqref="Z10:AD10">
    <cfRule type="expression" dxfId="65" priority="3" stopIfTrue="1">
      <formula>MATCH(Z11,Festivita,0)&gt;0</formula>
    </cfRule>
  </conditionalFormatting>
  <conditionalFormatting sqref="AG10:AK10">
    <cfRule type="expression" dxfId="64" priority="2" stopIfTrue="1">
      <formula>MATCH(AG11,Festivita,0)&gt;0</formula>
    </cfRule>
  </conditionalFormatting>
  <hyperlinks>
    <hyperlink ref="AG3:AM3" location="settimana1_1" display="settimana1_1"/>
    <hyperlink ref="AG4:AM4" location="settimana1_2" display="settimana1_2"/>
    <hyperlink ref="AG5:AM5" location="settimana1_3" display="settimana1_3"/>
    <hyperlink ref="AG6:AM6" location="settimana1_4" display="settimana1_4"/>
    <hyperlink ref="AG7:AM7" location="settimana1_5" display="settimana1_5"/>
    <hyperlink ref="AG8:AM8" location="settimana1_6" display="settimana1_6"/>
    <hyperlink ref="AV2:AW2" location="'Riepilogo tsh'!A22" display="Go to summary"/>
  </hyperlinks>
  <pageMargins left="0.47244094488188981" right="0.47244094488188981" top="0.39370078740157483" bottom="0.19685039370078741" header="0.31496062992125984" footer="0.31496062992125984"/>
  <pageSetup paperSize="9" scale="72" orientation="landscape" r:id="rId1"/>
  <headerFooter alignWithMargins="0">
    <oddHeader xml:space="preserve">&amp;R
</oddHeader>
  </headerFooter>
  <ignoredErrors>
    <ignoredError sqref="E13:AU18 E20:AU21 E19 G19:AU19 E23:AU23 E22 G22:AU22 E25:AU26 E24 G24:AR24 E28:AU28 E27 G27:AR27 E30:AU31 E29 G29:AR29 E33:AU41 E32 G32:AR32 AT29:AU29 AT32:AU32 AT27:AU27 AT24:AU24" unlockedFormula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B1:AW256"/>
  <sheetViews>
    <sheetView zoomScale="90" workbookViewId="0">
      <pane ySplit="11" topLeftCell="A24" activePane="bottomLeft" state="frozen"/>
      <selection activeCell="I45" sqref="I45:AU45"/>
      <selection pane="bottomLeft" activeCell="AQ4" sqref="AQ4"/>
    </sheetView>
  </sheetViews>
  <sheetFormatPr defaultColWidth="9.109375" defaultRowHeight="13.2"/>
  <cols>
    <col min="1" max="1" width="8" style="1" customWidth="1"/>
    <col min="2" max="2" width="9.6640625" style="1" customWidth="1"/>
    <col min="3" max="3" width="9.5546875" style="1" customWidth="1"/>
    <col min="4" max="4" width="5.44140625" style="1" customWidth="1"/>
    <col min="5" max="47" width="3.5546875" style="1" customWidth="1"/>
    <col min="48" max="16384" width="9.109375" style="1"/>
  </cols>
  <sheetData>
    <row r="1" spans="2:49" ht="12.75" customHeight="1" thickTop="1" thickBot="1">
      <c r="B1" s="368" t="s">
        <v>18</v>
      </c>
      <c r="C1" s="369"/>
      <c r="D1" s="369"/>
      <c r="E1" s="369"/>
      <c r="F1" s="370"/>
      <c r="G1" s="374" t="str">
        <f ca="1">'Riepilogo tsh'!B4</f>
        <v>Ins. Nome Ente / Dipartimento</v>
      </c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5"/>
      <c r="T1" s="34"/>
      <c r="U1" s="34"/>
      <c r="V1" s="428" t="s">
        <v>38</v>
      </c>
      <c r="W1" s="428"/>
      <c r="X1" s="428"/>
      <c r="Y1" s="428"/>
      <c r="Z1" s="423" t="str">
        <f ca="1">'Riepilogo tsh'!B9</f>
        <v>inserire qualifica</v>
      </c>
      <c r="AA1" s="423"/>
      <c r="AB1" s="423"/>
      <c r="AC1" s="423"/>
      <c r="AD1" s="18"/>
      <c r="AE1" s="9"/>
      <c r="AF1" s="10">
        <v>9</v>
      </c>
      <c r="AG1" s="425" t="s">
        <v>60</v>
      </c>
      <c r="AH1" s="426"/>
      <c r="AI1" s="426"/>
      <c r="AJ1" s="426"/>
      <c r="AK1" s="426"/>
      <c r="AL1" s="426"/>
      <c r="AM1" s="427"/>
      <c r="AO1" s="15"/>
    </row>
    <row r="2" spans="2:49" ht="13.5" customHeight="1" thickTop="1" thickBot="1">
      <c r="B2" s="371"/>
      <c r="C2" s="372"/>
      <c r="D2" s="372"/>
      <c r="E2" s="372"/>
      <c r="F2" s="373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  <c r="T2" s="35"/>
      <c r="U2" s="35"/>
      <c r="V2" s="428"/>
      <c r="W2" s="428"/>
      <c r="X2" s="428"/>
      <c r="Y2" s="428"/>
      <c r="Z2" s="423"/>
      <c r="AA2" s="423"/>
      <c r="AB2" s="423"/>
      <c r="AC2" s="423"/>
      <c r="AD2" s="13"/>
      <c r="AE2" s="9"/>
      <c r="AF2" s="3">
        <f ca="1">DATE(Anno,AF1,1)</f>
        <v>42248</v>
      </c>
      <c r="AG2" s="42" t="s">
        <v>66</v>
      </c>
      <c r="AH2" s="43" t="s">
        <v>67</v>
      </c>
      <c r="AI2" s="43" t="s">
        <v>68</v>
      </c>
      <c r="AJ2" s="43" t="s">
        <v>69</v>
      </c>
      <c r="AK2" s="43" t="s">
        <v>70</v>
      </c>
      <c r="AL2" s="69" t="s">
        <v>71</v>
      </c>
      <c r="AM2" s="44" t="s">
        <v>72</v>
      </c>
      <c r="AV2" s="249" t="s">
        <v>111</v>
      </c>
      <c r="AW2" s="249"/>
    </row>
    <row r="3" spans="2:49" ht="13.5" customHeight="1" thickTop="1" thickBot="1">
      <c r="B3" s="26" t="s">
        <v>19</v>
      </c>
      <c r="C3" s="27"/>
      <c r="D3" s="27"/>
      <c r="E3" s="27"/>
      <c r="F3" s="28"/>
      <c r="G3" s="389" t="str">
        <f ca="1">'Riepilogo tsh'!B5</f>
        <v>Ins. Nome Employee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5"/>
      <c r="T3" s="36"/>
      <c r="U3" s="36"/>
      <c r="V3" s="428" t="s">
        <v>40</v>
      </c>
      <c r="W3" s="428"/>
      <c r="X3" s="428"/>
      <c r="Y3" s="428"/>
      <c r="Z3" s="423" t="str">
        <f ca="1">'Riepilogo tsh'!B10</f>
        <v>inserire classe stipendiale</v>
      </c>
      <c r="AA3" s="423"/>
      <c r="AB3" s="423"/>
      <c r="AC3" s="423"/>
      <c r="AD3" s="14"/>
      <c r="AE3" s="9"/>
      <c r="AG3" s="45">
        <f>(AF2-WEEKDAY(AF2,3))</f>
        <v>42247</v>
      </c>
      <c r="AH3" s="46">
        <f t="shared" ref="AH3:AM8" si="0">AG3+1</f>
        <v>42248</v>
      </c>
      <c r="AI3" s="46">
        <f t="shared" si="0"/>
        <v>42249</v>
      </c>
      <c r="AJ3" s="46">
        <f t="shared" si="0"/>
        <v>42250</v>
      </c>
      <c r="AK3" s="46">
        <f t="shared" si="0"/>
        <v>42251</v>
      </c>
      <c r="AL3" s="47">
        <f t="shared" si="0"/>
        <v>42252</v>
      </c>
      <c r="AM3" s="48">
        <f t="shared" si="0"/>
        <v>42253</v>
      </c>
    </row>
    <row r="4" spans="2:49" ht="13.5" customHeight="1" thickTop="1" thickBot="1">
      <c r="B4" s="29"/>
      <c r="C4" s="30"/>
      <c r="D4" s="30"/>
      <c r="E4" s="30"/>
      <c r="F4" s="31"/>
      <c r="G4" s="390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7"/>
      <c r="T4" s="37"/>
      <c r="U4" s="38"/>
      <c r="V4" s="428"/>
      <c r="W4" s="428"/>
      <c r="X4" s="428"/>
      <c r="Y4" s="428"/>
      <c r="Z4" s="423"/>
      <c r="AA4" s="423"/>
      <c r="AB4" s="423"/>
      <c r="AC4" s="423"/>
      <c r="AD4" s="14"/>
      <c r="AE4" s="9"/>
      <c r="AG4" s="49">
        <f>AM3+1</f>
        <v>42254</v>
      </c>
      <c r="AH4" s="11">
        <f t="shared" si="0"/>
        <v>42255</v>
      </c>
      <c r="AI4" s="11">
        <f t="shared" si="0"/>
        <v>42256</v>
      </c>
      <c r="AJ4" s="11">
        <f t="shared" si="0"/>
        <v>42257</v>
      </c>
      <c r="AK4" s="11">
        <f t="shared" si="0"/>
        <v>42258</v>
      </c>
      <c r="AL4" s="25">
        <f t="shared" si="0"/>
        <v>42259</v>
      </c>
      <c r="AM4" s="50">
        <f t="shared" si="0"/>
        <v>42260</v>
      </c>
    </row>
    <row r="5" spans="2:49" ht="13.5" customHeight="1" thickTop="1" thickBot="1">
      <c r="B5" s="26" t="s">
        <v>65</v>
      </c>
      <c r="C5" s="27"/>
      <c r="D5" s="27"/>
      <c r="E5" s="27"/>
      <c r="F5" s="28"/>
      <c r="G5" s="389" t="str">
        <f ca="1">'Riepilogo tsh'!B6</f>
        <v>Ins. Nome del resp. Scientifico /direttore dip.to</v>
      </c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  <c r="T5" s="39"/>
      <c r="U5" s="39"/>
      <c r="V5" s="428" t="s">
        <v>42</v>
      </c>
      <c r="W5" s="428"/>
      <c r="X5" s="428"/>
      <c r="Y5" s="428"/>
      <c r="Z5" s="423" t="str">
        <f ca="1">'Riepilogo tsh'!B11</f>
        <v>inserire scatto stipendiale</v>
      </c>
      <c r="AA5" s="423"/>
      <c r="AB5" s="423"/>
      <c r="AC5" s="423"/>
      <c r="AD5" s="14"/>
      <c r="AE5" s="9"/>
      <c r="AG5" s="49">
        <f>AM4+1</f>
        <v>42261</v>
      </c>
      <c r="AH5" s="11">
        <f t="shared" si="0"/>
        <v>42262</v>
      </c>
      <c r="AI5" s="11">
        <f t="shared" si="0"/>
        <v>42263</v>
      </c>
      <c r="AJ5" s="11">
        <f t="shared" si="0"/>
        <v>42264</v>
      </c>
      <c r="AK5" s="11">
        <f t="shared" si="0"/>
        <v>42265</v>
      </c>
      <c r="AL5" s="25">
        <f t="shared" si="0"/>
        <v>42266</v>
      </c>
      <c r="AM5" s="50">
        <f t="shared" si="0"/>
        <v>42267</v>
      </c>
    </row>
    <row r="6" spans="2:49" ht="13.5" customHeight="1" thickTop="1" thickBot="1">
      <c r="B6" s="29"/>
      <c r="C6" s="30"/>
      <c r="D6" s="30"/>
      <c r="E6" s="30"/>
      <c r="F6" s="31"/>
      <c r="G6" s="390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7"/>
      <c r="T6" s="37"/>
      <c r="U6" s="40"/>
      <c r="V6" s="428"/>
      <c r="W6" s="428"/>
      <c r="X6" s="428"/>
      <c r="Y6" s="428"/>
      <c r="Z6" s="423"/>
      <c r="AA6" s="423"/>
      <c r="AB6" s="423"/>
      <c r="AC6" s="423"/>
      <c r="AD6" s="14"/>
      <c r="AE6" s="9"/>
      <c r="AG6" s="49">
        <f>AM5+1</f>
        <v>42268</v>
      </c>
      <c r="AH6" s="11">
        <f t="shared" si="0"/>
        <v>42269</v>
      </c>
      <c r="AI6" s="11">
        <f t="shared" si="0"/>
        <v>42270</v>
      </c>
      <c r="AJ6" s="11">
        <f t="shared" si="0"/>
        <v>42271</v>
      </c>
      <c r="AK6" s="11">
        <f t="shared" si="0"/>
        <v>42272</v>
      </c>
      <c r="AL6" s="25">
        <f t="shared" si="0"/>
        <v>42273</v>
      </c>
      <c r="AM6" s="50">
        <f t="shared" si="0"/>
        <v>42274</v>
      </c>
    </row>
    <row r="7" spans="2:49" ht="13.5" customHeight="1" thickTop="1" thickBot="1">
      <c r="B7" s="417" t="s">
        <v>33</v>
      </c>
      <c r="C7" s="319">
        <f ca="1">'Impostazioni calendario'!F6</f>
        <v>2015</v>
      </c>
      <c r="D7" s="320"/>
      <c r="E7" s="320"/>
      <c r="F7" s="321"/>
      <c r="G7" s="416"/>
      <c r="H7" s="416"/>
      <c r="I7" s="416"/>
      <c r="J7" s="416"/>
      <c r="K7" s="32"/>
      <c r="L7" s="32"/>
      <c r="M7" s="32"/>
      <c r="N7" s="32"/>
      <c r="O7" s="32"/>
      <c r="P7" s="32"/>
      <c r="Q7" s="32"/>
      <c r="R7" s="33"/>
      <c r="S7" s="33"/>
      <c r="V7" s="424" t="s">
        <v>73</v>
      </c>
      <c r="W7" s="424"/>
      <c r="X7" s="424"/>
      <c r="Y7" s="424"/>
      <c r="Z7" s="423" t="str">
        <f ca="1">'Riepilogo tsh'!B12</f>
        <v>inserire tempo pieno/definito</v>
      </c>
      <c r="AA7" s="423"/>
      <c r="AB7" s="423"/>
      <c r="AC7" s="423"/>
      <c r="AD7" s="14"/>
      <c r="AE7" s="9"/>
      <c r="AG7" s="49">
        <f>AM6+1</f>
        <v>42275</v>
      </c>
      <c r="AH7" s="11">
        <f t="shared" si="0"/>
        <v>42276</v>
      </c>
      <c r="AI7" s="11">
        <f t="shared" si="0"/>
        <v>42277</v>
      </c>
      <c r="AJ7" s="11">
        <f t="shared" si="0"/>
        <v>42278</v>
      </c>
      <c r="AK7" s="11">
        <f t="shared" si="0"/>
        <v>42279</v>
      </c>
      <c r="AL7" s="25">
        <f t="shared" si="0"/>
        <v>42280</v>
      </c>
      <c r="AM7" s="50">
        <f t="shared" si="0"/>
        <v>42281</v>
      </c>
      <c r="AP7" s="12"/>
    </row>
    <row r="8" spans="2:49" ht="13.5" customHeight="1" thickTop="1" thickBot="1">
      <c r="B8" s="418"/>
      <c r="C8" s="386"/>
      <c r="D8" s="387"/>
      <c r="E8" s="387"/>
      <c r="F8" s="388"/>
      <c r="T8" s="41"/>
      <c r="U8" s="32"/>
      <c r="V8" s="424"/>
      <c r="W8" s="424"/>
      <c r="X8" s="424"/>
      <c r="Y8" s="424"/>
      <c r="Z8" s="423"/>
      <c r="AA8" s="423"/>
      <c r="AB8" s="423"/>
      <c r="AC8" s="423"/>
      <c r="AD8" s="14"/>
      <c r="AE8" s="9"/>
      <c r="AG8" s="51">
        <f>AM7+1</f>
        <v>42282</v>
      </c>
      <c r="AH8" s="52">
        <f t="shared" si="0"/>
        <v>42283</v>
      </c>
      <c r="AI8" s="52">
        <f t="shared" si="0"/>
        <v>42284</v>
      </c>
      <c r="AJ8" s="52">
        <f t="shared" si="0"/>
        <v>42285</v>
      </c>
      <c r="AK8" s="52">
        <f t="shared" si="0"/>
        <v>42286</v>
      </c>
      <c r="AL8" s="53">
        <f t="shared" si="0"/>
        <v>42287</v>
      </c>
      <c r="AM8" s="54">
        <f t="shared" si="0"/>
        <v>42288</v>
      </c>
    </row>
    <row r="9" spans="2:49" ht="14.4" thickTop="1" thickBot="1"/>
    <row r="10" spans="2:49" ht="20.100000000000001" customHeight="1" thickTop="1" thickBot="1">
      <c r="B10" s="429" t="str">
        <f>AG1</f>
        <v>September</v>
      </c>
      <c r="C10" s="381"/>
      <c r="D10" s="381"/>
      <c r="E10" s="55" t="s">
        <v>66</v>
      </c>
      <c r="F10" s="56" t="s">
        <v>67</v>
      </c>
      <c r="G10" s="56" t="s">
        <v>68</v>
      </c>
      <c r="H10" s="56" t="s">
        <v>69</v>
      </c>
      <c r="I10" s="56" t="s">
        <v>70</v>
      </c>
      <c r="J10" s="57" t="s">
        <v>71</v>
      </c>
      <c r="K10" s="57" t="s">
        <v>72</v>
      </c>
      <c r="L10" s="56" t="s">
        <v>66</v>
      </c>
      <c r="M10" s="56" t="s">
        <v>67</v>
      </c>
      <c r="N10" s="56" t="s">
        <v>68</v>
      </c>
      <c r="O10" s="56" t="s">
        <v>69</v>
      </c>
      <c r="P10" s="56" t="s">
        <v>70</v>
      </c>
      <c r="Q10" s="57" t="s">
        <v>71</v>
      </c>
      <c r="R10" s="57" t="s">
        <v>72</v>
      </c>
      <c r="S10" s="56" t="s">
        <v>66</v>
      </c>
      <c r="T10" s="56" t="s">
        <v>67</v>
      </c>
      <c r="U10" s="56" t="s">
        <v>68</v>
      </c>
      <c r="V10" s="56" t="s">
        <v>69</v>
      </c>
      <c r="W10" s="56" t="s">
        <v>70</v>
      </c>
      <c r="X10" s="57" t="s">
        <v>71</v>
      </c>
      <c r="Y10" s="57" t="s">
        <v>72</v>
      </c>
      <c r="Z10" s="56" t="s">
        <v>66</v>
      </c>
      <c r="AA10" s="56" t="s">
        <v>67</v>
      </c>
      <c r="AB10" s="56" t="s">
        <v>68</v>
      </c>
      <c r="AC10" s="56" t="s">
        <v>69</v>
      </c>
      <c r="AD10" s="56" t="s">
        <v>70</v>
      </c>
      <c r="AE10" s="57" t="s">
        <v>71</v>
      </c>
      <c r="AF10" s="57" t="s">
        <v>72</v>
      </c>
      <c r="AG10" s="56" t="s">
        <v>66</v>
      </c>
      <c r="AH10" s="56" t="s">
        <v>67</v>
      </c>
      <c r="AI10" s="56" t="s">
        <v>68</v>
      </c>
      <c r="AJ10" s="56" t="s">
        <v>69</v>
      </c>
      <c r="AK10" s="56" t="s">
        <v>70</v>
      </c>
      <c r="AL10" s="57" t="s">
        <v>71</v>
      </c>
      <c r="AM10" s="57" t="s">
        <v>72</v>
      </c>
      <c r="AN10" s="56" t="s">
        <v>66</v>
      </c>
      <c r="AO10" s="56" t="s">
        <v>67</v>
      </c>
      <c r="AP10" s="56" t="s">
        <v>68</v>
      </c>
      <c r="AQ10" s="56" t="s">
        <v>69</v>
      </c>
      <c r="AR10" s="56" t="s">
        <v>70</v>
      </c>
      <c r="AS10" s="57" t="s">
        <v>71</v>
      </c>
      <c r="AT10" s="58" t="s">
        <v>72</v>
      </c>
      <c r="AU10" s="419" t="s">
        <v>82</v>
      </c>
    </row>
    <row r="11" spans="2:49" ht="20.100000000000001" customHeight="1" thickTop="1" thickBot="1">
      <c r="B11" s="380"/>
      <c r="C11" s="381"/>
      <c r="D11" s="381"/>
      <c r="E11" s="59">
        <f t="shared" ref="E11:K11" si="1">AG3</f>
        <v>42247</v>
      </c>
      <c r="F11" s="60">
        <f t="shared" si="1"/>
        <v>42248</v>
      </c>
      <c r="G11" s="60">
        <f t="shared" si="1"/>
        <v>42249</v>
      </c>
      <c r="H11" s="60">
        <f t="shared" si="1"/>
        <v>42250</v>
      </c>
      <c r="I11" s="60">
        <f t="shared" si="1"/>
        <v>42251</v>
      </c>
      <c r="J11" s="61">
        <f t="shared" si="1"/>
        <v>42252</v>
      </c>
      <c r="K11" s="61">
        <f t="shared" si="1"/>
        <v>42253</v>
      </c>
      <c r="L11" s="60">
        <f t="shared" ref="L11:R11" si="2">AG4</f>
        <v>42254</v>
      </c>
      <c r="M11" s="60">
        <f t="shared" si="2"/>
        <v>42255</v>
      </c>
      <c r="N11" s="60">
        <f t="shared" si="2"/>
        <v>42256</v>
      </c>
      <c r="O11" s="60">
        <f t="shared" si="2"/>
        <v>42257</v>
      </c>
      <c r="P11" s="60">
        <f t="shared" si="2"/>
        <v>42258</v>
      </c>
      <c r="Q11" s="61">
        <f t="shared" si="2"/>
        <v>42259</v>
      </c>
      <c r="R11" s="61">
        <f t="shared" si="2"/>
        <v>42260</v>
      </c>
      <c r="S11" s="60">
        <f t="shared" ref="S11:Y11" si="3">AG5</f>
        <v>42261</v>
      </c>
      <c r="T11" s="60">
        <f t="shared" si="3"/>
        <v>42262</v>
      </c>
      <c r="U11" s="60">
        <f t="shared" si="3"/>
        <v>42263</v>
      </c>
      <c r="V11" s="60">
        <f t="shared" si="3"/>
        <v>42264</v>
      </c>
      <c r="W11" s="60">
        <f t="shared" si="3"/>
        <v>42265</v>
      </c>
      <c r="X11" s="61">
        <f t="shared" si="3"/>
        <v>42266</v>
      </c>
      <c r="Y11" s="61">
        <f t="shared" si="3"/>
        <v>42267</v>
      </c>
      <c r="Z11" s="60">
        <f t="shared" ref="Z11:AF11" si="4">AG6</f>
        <v>42268</v>
      </c>
      <c r="AA11" s="60">
        <f t="shared" si="4"/>
        <v>42269</v>
      </c>
      <c r="AB11" s="60">
        <f t="shared" si="4"/>
        <v>42270</v>
      </c>
      <c r="AC11" s="60">
        <f t="shared" si="4"/>
        <v>42271</v>
      </c>
      <c r="AD11" s="60">
        <f t="shared" si="4"/>
        <v>42272</v>
      </c>
      <c r="AE11" s="61">
        <f t="shared" si="4"/>
        <v>42273</v>
      </c>
      <c r="AF11" s="61">
        <f t="shared" si="4"/>
        <v>42274</v>
      </c>
      <c r="AG11" s="60">
        <f t="shared" ref="AG11:AL11" si="5">AG7</f>
        <v>42275</v>
      </c>
      <c r="AH11" s="60">
        <f t="shared" si="5"/>
        <v>42276</v>
      </c>
      <c r="AI11" s="60">
        <f t="shared" si="5"/>
        <v>42277</v>
      </c>
      <c r="AJ11" s="60">
        <f t="shared" si="5"/>
        <v>42278</v>
      </c>
      <c r="AK11" s="60">
        <f t="shared" si="5"/>
        <v>42279</v>
      </c>
      <c r="AL11" s="60">
        <f t="shared" si="5"/>
        <v>42280</v>
      </c>
      <c r="AM11" s="60">
        <f t="shared" ref="AM11:AR11" si="6">AG8</f>
        <v>42282</v>
      </c>
      <c r="AN11" s="60">
        <f t="shared" si="6"/>
        <v>42283</v>
      </c>
      <c r="AO11" s="60">
        <f t="shared" si="6"/>
        <v>42284</v>
      </c>
      <c r="AP11" s="60">
        <f t="shared" si="6"/>
        <v>42285</v>
      </c>
      <c r="AQ11" s="60">
        <f t="shared" si="6"/>
        <v>42286</v>
      </c>
      <c r="AR11" s="60">
        <f t="shared" si="6"/>
        <v>42287</v>
      </c>
      <c r="AS11" s="60"/>
      <c r="AT11" s="62">
        <f>AM8</f>
        <v>42288</v>
      </c>
      <c r="AU11" s="420"/>
    </row>
    <row r="12" spans="2:49" ht="20.100000000000001" customHeight="1" thickTop="1">
      <c r="B12" s="414" t="str">
        <f ca="1">'Riepilogo tsh'!B13</f>
        <v>Inserire "Institutional research" per il pers. dedicato alla ricerca - "Administrative activities" per il personale tecnico amministrativo</v>
      </c>
      <c r="C12" s="415"/>
      <c r="D12" s="415"/>
      <c r="E12" s="120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2"/>
      <c r="AO12" s="122"/>
      <c r="AP12" s="122"/>
      <c r="AQ12" s="122"/>
      <c r="AR12" s="122"/>
      <c r="AS12" s="122"/>
      <c r="AT12" s="123"/>
      <c r="AU12" s="124">
        <f>SUM(E12:AT12)</f>
        <v>0</v>
      </c>
    </row>
    <row r="13" spans="2:49" ht="13.5" customHeight="1">
      <c r="B13" s="382" t="str">
        <f ca="1">'Riepilogo tsh'!B14</f>
        <v>inserire acronimo- n. progetto 1</v>
      </c>
      <c r="C13" s="383"/>
      <c r="D13" s="383"/>
      <c r="E13" s="125">
        <f>SUM(E14:E17)</f>
        <v>0</v>
      </c>
      <c r="F13" s="126">
        <f>SUM(F14:F17)</f>
        <v>0</v>
      </c>
      <c r="G13" s="126">
        <f t="shared" ref="G13:AS13" si="7">SUM(G14:G17)</f>
        <v>0</v>
      </c>
      <c r="H13" s="126">
        <f t="shared" si="7"/>
        <v>0</v>
      </c>
      <c r="I13" s="126">
        <f t="shared" si="7"/>
        <v>0</v>
      </c>
      <c r="J13" s="126">
        <f t="shared" si="7"/>
        <v>0</v>
      </c>
      <c r="K13" s="126">
        <f t="shared" si="7"/>
        <v>0</v>
      </c>
      <c r="L13" s="126">
        <f t="shared" si="7"/>
        <v>0</v>
      </c>
      <c r="M13" s="126">
        <f t="shared" si="7"/>
        <v>0</v>
      </c>
      <c r="N13" s="126">
        <f t="shared" si="7"/>
        <v>0</v>
      </c>
      <c r="O13" s="126">
        <f t="shared" si="7"/>
        <v>0</v>
      </c>
      <c r="P13" s="126">
        <f t="shared" si="7"/>
        <v>0</v>
      </c>
      <c r="Q13" s="126">
        <f t="shared" si="7"/>
        <v>0</v>
      </c>
      <c r="R13" s="126">
        <f t="shared" si="7"/>
        <v>0</v>
      </c>
      <c r="S13" s="126">
        <f t="shared" si="7"/>
        <v>0</v>
      </c>
      <c r="T13" s="126">
        <f t="shared" si="7"/>
        <v>0</v>
      </c>
      <c r="U13" s="126">
        <f t="shared" si="7"/>
        <v>0</v>
      </c>
      <c r="V13" s="126">
        <f t="shared" si="7"/>
        <v>0</v>
      </c>
      <c r="W13" s="126">
        <f t="shared" si="7"/>
        <v>0</v>
      </c>
      <c r="X13" s="126">
        <f t="shared" si="7"/>
        <v>0</v>
      </c>
      <c r="Y13" s="126">
        <f t="shared" si="7"/>
        <v>0</v>
      </c>
      <c r="Z13" s="126">
        <f t="shared" si="7"/>
        <v>0</v>
      </c>
      <c r="AA13" s="126">
        <f t="shared" si="7"/>
        <v>0</v>
      </c>
      <c r="AB13" s="126">
        <f t="shared" si="7"/>
        <v>0</v>
      </c>
      <c r="AC13" s="126">
        <f t="shared" si="7"/>
        <v>0</v>
      </c>
      <c r="AD13" s="126">
        <f t="shared" si="7"/>
        <v>0</v>
      </c>
      <c r="AE13" s="126">
        <f t="shared" si="7"/>
        <v>0</v>
      </c>
      <c r="AF13" s="126">
        <f t="shared" si="7"/>
        <v>0</v>
      </c>
      <c r="AG13" s="126">
        <f t="shared" si="7"/>
        <v>0</v>
      </c>
      <c r="AH13" s="126">
        <f t="shared" si="7"/>
        <v>0</v>
      </c>
      <c r="AI13" s="126">
        <f t="shared" si="7"/>
        <v>0</v>
      </c>
      <c r="AJ13" s="126">
        <f t="shared" si="7"/>
        <v>0</v>
      </c>
      <c r="AK13" s="126">
        <f t="shared" si="7"/>
        <v>0</v>
      </c>
      <c r="AL13" s="126">
        <f t="shared" si="7"/>
        <v>0</v>
      </c>
      <c r="AM13" s="126">
        <f t="shared" si="7"/>
        <v>0</v>
      </c>
      <c r="AN13" s="126">
        <f t="shared" si="7"/>
        <v>0</v>
      </c>
      <c r="AO13" s="126">
        <f t="shared" si="7"/>
        <v>0</v>
      </c>
      <c r="AP13" s="126">
        <f t="shared" si="7"/>
        <v>0</v>
      </c>
      <c r="AQ13" s="126">
        <f t="shared" si="7"/>
        <v>0</v>
      </c>
      <c r="AR13" s="126">
        <f t="shared" si="7"/>
        <v>0</v>
      </c>
      <c r="AS13" s="126">
        <f t="shared" si="7"/>
        <v>0</v>
      </c>
      <c r="AT13" s="127">
        <f>SUM(AT14:AT17)</f>
        <v>0</v>
      </c>
      <c r="AU13" s="128">
        <f t="shared" ref="AU13:AU41" si="8">SUM(E13:AT13)</f>
        <v>0</v>
      </c>
    </row>
    <row r="14" spans="2:49" ht="13.5" customHeight="1">
      <c r="B14" s="384" t="str">
        <f ca="1">'Riepilogo tsh'!L14</f>
        <v>WP_</v>
      </c>
      <c r="C14" s="385"/>
      <c r="D14" s="385"/>
      <c r="E14" s="129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1"/>
      <c r="AO14" s="131"/>
      <c r="AP14" s="131"/>
      <c r="AQ14" s="131"/>
      <c r="AR14" s="131"/>
      <c r="AS14" s="131"/>
      <c r="AT14" s="132"/>
      <c r="AU14" s="133">
        <f t="shared" si="8"/>
        <v>0</v>
      </c>
    </row>
    <row r="15" spans="2:49" ht="13.5" customHeight="1">
      <c r="B15" s="384" t="str">
        <f ca="1">'Riepilogo tsh'!M14</f>
        <v>WP_</v>
      </c>
      <c r="C15" s="385"/>
      <c r="D15" s="385"/>
      <c r="E15" s="129"/>
      <c r="F15" s="134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  <c r="AO15" s="131"/>
      <c r="AP15" s="131"/>
      <c r="AQ15" s="131"/>
      <c r="AR15" s="131"/>
      <c r="AS15" s="131"/>
      <c r="AT15" s="135"/>
      <c r="AU15" s="136">
        <f t="shared" si="8"/>
        <v>0</v>
      </c>
    </row>
    <row r="16" spans="2:49" ht="13.5" customHeight="1">
      <c r="B16" s="384" t="str">
        <f ca="1">'Riepilogo tsh'!N14</f>
        <v>WP_</v>
      </c>
      <c r="C16" s="385"/>
      <c r="D16" s="385"/>
      <c r="E16" s="129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1"/>
      <c r="AO16" s="131"/>
      <c r="AP16" s="131"/>
      <c r="AQ16" s="131"/>
      <c r="AR16" s="131"/>
      <c r="AS16" s="131"/>
      <c r="AT16" s="132"/>
      <c r="AU16" s="133">
        <f t="shared" si="8"/>
        <v>0</v>
      </c>
    </row>
    <row r="17" spans="2:47" ht="13.5" customHeight="1">
      <c r="B17" s="378" t="str">
        <f ca="1">'Riepilogo tsh'!O14</f>
        <v>WP_</v>
      </c>
      <c r="C17" s="379"/>
      <c r="D17" s="379"/>
      <c r="E17" s="137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9"/>
      <c r="AO17" s="139"/>
      <c r="AP17" s="139"/>
      <c r="AQ17" s="139"/>
      <c r="AR17" s="139"/>
      <c r="AS17" s="139"/>
      <c r="AT17" s="135"/>
      <c r="AU17" s="136">
        <f t="shared" si="8"/>
        <v>0</v>
      </c>
    </row>
    <row r="18" spans="2:47" ht="13.5" customHeight="1">
      <c r="B18" s="362" t="str">
        <f ca="1">'Riepilogo tsh'!B15</f>
        <v>inserire acronimo- n. progetto 2</v>
      </c>
      <c r="C18" s="363"/>
      <c r="D18" s="363" t="s">
        <v>17</v>
      </c>
      <c r="E18" s="140">
        <f>SUM(E19:E22)</f>
        <v>0</v>
      </c>
      <c r="F18" s="141">
        <f>SUM(F19:F22)</f>
        <v>0</v>
      </c>
      <c r="G18" s="141">
        <f t="shared" ref="G18:AS18" si="9">SUM(G19:G22)</f>
        <v>0</v>
      </c>
      <c r="H18" s="141">
        <f t="shared" si="9"/>
        <v>0</v>
      </c>
      <c r="I18" s="141">
        <f t="shared" si="9"/>
        <v>0</v>
      </c>
      <c r="J18" s="141">
        <f t="shared" si="9"/>
        <v>0</v>
      </c>
      <c r="K18" s="141">
        <f t="shared" si="9"/>
        <v>0</v>
      </c>
      <c r="L18" s="141">
        <f t="shared" si="9"/>
        <v>0</v>
      </c>
      <c r="M18" s="141">
        <f t="shared" si="9"/>
        <v>0</v>
      </c>
      <c r="N18" s="141">
        <f t="shared" si="9"/>
        <v>0</v>
      </c>
      <c r="O18" s="141">
        <f t="shared" si="9"/>
        <v>0</v>
      </c>
      <c r="P18" s="141">
        <f t="shared" si="9"/>
        <v>0</v>
      </c>
      <c r="Q18" s="141">
        <f t="shared" si="9"/>
        <v>0</v>
      </c>
      <c r="R18" s="141">
        <f t="shared" si="9"/>
        <v>0</v>
      </c>
      <c r="S18" s="141">
        <f t="shared" si="9"/>
        <v>0</v>
      </c>
      <c r="T18" s="141">
        <f t="shared" si="9"/>
        <v>0</v>
      </c>
      <c r="U18" s="141">
        <f t="shared" si="9"/>
        <v>0</v>
      </c>
      <c r="V18" s="141">
        <f t="shared" si="9"/>
        <v>0</v>
      </c>
      <c r="W18" s="141">
        <f t="shared" si="9"/>
        <v>0</v>
      </c>
      <c r="X18" s="141">
        <f t="shared" si="9"/>
        <v>0</v>
      </c>
      <c r="Y18" s="141">
        <f t="shared" si="9"/>
        <v>0</v>
      </c>
      <c r="Z18" s="141">
        <f t="shared" si="9"/>
        <v>0</v>
      </c>
      <c r="AA18" s="141">
        <f t="shared" si="9"/>
        <v>0</v>
      </c>
      <c r="AB18" s="141">
        <f t="shared" si="9"/>
        <v>0</v>
      </c>
      <c r="AC18" s="141">
        <f t="shared" si="9"/>
        <v>0</v>
      </c>
      <c r="AD18" s="141">
        <f t="shared" si="9"/>
        <v>0</v>
      </c>
      <c r="AE18" s="141">
        <f t="shared" si="9"/>
        <v>0</v>
      </c>
      <c r="AF18" s="141">
        <f t="shared" si="9"/>
        <v>0</v>
      </c>
      <c r="AG18" s="141">
        <f t="shared" si="9"/>
        <v>0</v>
      </c>
      <c r="AH18" s="141">
        <f t="shared" si="9"/>
        <v>0</v>
      </c>
      <c r="AI18" s="141">
        <f t="shared" si="9"/>
        <v>0</v>
      </c>
      <c r="AJ18" s="141">
        <f t="shared" si="9"/>
        <v>0</v>
      </c>
      <c r="AK18" s="141">
        <f t="shared" si="9"/>
        <v>0</v>
      </c>
      <c r="AL18" s="141">
        <f t="shared" si="9"/>
        <v>0</v>
      </c>
      <c r="AM18" s="141">
        <f t="shared" si="9"/>
        <v>0</v>
      </c>
      <c r="AN18" s="141">
        <f t="shared" si="9"/>
        <v>0</v>
      </c>
      <c r="AO18" s="141">
        <f t="shared" si="9"/>
        <v>0</v>
      </c>
      <c r="AP18" s="141">
        <f t="shared" si="9"/>
        <v>0</v>
      </c>
      <c r="AQ18" s="141">
        <f t="shared" si="9"/>
        <v>0</v>
      </c>
      <c r="AR18" s="141">
        <f t="shared" si="9"/>
        <v>0</v>
      </c>
      <c r="AS18" s="141">
        <f t="shared" si="9"/>
        <v>0</v>
      </c>
      <c r="AT18" s="142">
        <f>SUM(AT19:AT22)</f>
        <v>0</v>
      </c>
      <c r="AU18" s="143">
        <f t="shared" si="8"/>
        <v>0</v>
      </c>
    </row>
    <row r="19" spans="2:47" ht="13.5" customHeight="1">
      <c r="B19" s="364" t="str">
        <f ca="1">'Riepilogo tsh'!L15</f>
        <v>WP_</v>
      </c>
      <c r="C19" s="365"/>
      <c r="D19" s="365"/>
      <c r="E19" s="144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6"/>
      <c r="AO19" s="146"/>
      <c r="AP19" s="146"/>
      <c r="AQ19" s="146"/>
      <c r="AR19" s="146"/>
      <c r="AS19" s="146"/>
      <c r="AT19" s="147"/>
      <c r="AU19" s="148">
        <f t="shared" si="8"/>
        <v>0</v>
      </c>
    </row>
    <row r="20" spans="2:47" ht="13.5" customHeight="1">
      <c r="B20" s="364" t="str">
        <f ca="1">'Riepilogo tsh'!M15</f>
        <v>WP_</v>
      </c>
      <c r="C20" s="365"/>
      <c r="D20" s="365"/>
      <c r="E20" s="144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6"/>
      <c r="AO20" s="146"/>
      <c r="AP20" s="146"/>
      <c r="AQ20" s="146"/>
      <c r="AR20" s="146"/>
      <c r="AS20" s="146"/>
      <c r="AT20" s="147"/>
      <c r="AU20" s="148">
        <f t="shared" si="8"/>
        <v>0</v>
      </c>
    </row>
    <row r="21" spans="2:47" ht="13.5" customHeight="1">
      <c r="B21" s="364" t="str">
        <f ca="1">'Riepilogo tsh'!N15</f>
        <v>WP_</v>
      </c>
      <c r="C21" s="365"/>
      <c r="D21" s="365"/>
      <c r="E21" s="144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6"/>
      <c r="AO21" s="146"/>
      <c r="AP21" s="146"/>
      <c r="AQ21" s="146"/>
      <c r="AR21" s="146"/>
      <c r="AS21" s="146"/>
      <c r="AT21" s="147"/>
      <c r="AU21" s="148">
        <f t="shared" si="8"/>
        <v>0</v>
      </c>
    </row>
    <row r="22" spans="2:47" ht="13.5" customHeight="1">
      <c r="B22" s="366" t="str">
        <f ca="1">'Riepilogo tsh'!O15</f>
        <v>WP_</v>
      </c>
      <c r="C22" s="367"/>
      <c r="D22" s="367"/>
      <c r="E22" s="149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1"/>
      <c r="AO22" s="151"/>
      <c r="AP22" s="151"/>
      <c r="AQ22" s="151"/>
      <c r="AR22" s="151"/>
      <c r="AS22" s="151"/>
      <c r="AT22" s="152"/>
      <c r="AU22" s="153">
        <f t="shared" si="8"/>
        <v>0</v>
      </c>
    </row>
    <row r="23" spans="2:47" ht="13.5" customHeight="1">
      <c r="B23" s="412" t="str">
        <f ca="1">'Riepilogo tsh'!B16</f>
        <v>inserire acronimo- n. progetto 3</v>
      </c>
      <c r="C23" s="413">
        <v>14</v>
      </c>
      <c r="D23" s="413" t="s">
        <v>16</v>
      </c>
      <c r="E23" s="154">
        <f>SUM(E24:E27)</f>
        <v>0</v>
      </c>
      <c r="F23" s="155">
        <f>SUM(F24:F27)</f>
        <v>0</v>
      </c>
      <c r="G23" s="155">
        <f t="shared" ref="G23:AS23" si="10">SUM(G24:G27)</f>
        <v>0</v>
      </c>
      <c r="H23" s="155">
        <f t="shared" si="10"/>
        <v>0</v>
      </c>
      <c r="I23" s="155">
        <f t="shared" si="10"/>
        <v>0</v>
      </c>
      <c r="J23" s="155">
        <f t="shared" si="10"/>
        <v>0</v>
      </c>
      <c r="K23" s="155">
        <f t="shared" si="10"/>
        <v>0</v>
      </c>
      <c r="L23" s="155">
        <f t="shared" si="10"/>
        <v>0</v>
      </c>
      <c r="M23" s="155">
        <f t="shared" si="10"/>
        <v>0</v>
      </c>
      <c r="N23" s="155">
        <f t="shared" si="10"/>
        <v>0</v>
      </c>
      <c r="O23" s="155">
        <f t="shared" si="10"/>
        <v>0</v>
      </c>
      <c r="P23" s="155">
        <f t="shared" si="10"/>
        <v>0</v>
      </c>
      <c r="Q23" s="155">
        <f t="shared" si="10"/>
        <v>0</v>
      </c>
      <c r="R23" s="155">
        <f t="shared" si="10"/>
        <v>0</v>
      </c>
      <c r="S23" s="155">
        <f t="shared" si="10"/>
        <v>0</v>
      </c>
      <c r="T23" s="155">
        <f t="shared" si="10"/>
        <v>0</v>
      </c>
      <c r="U23" s="155">
        <f t="shared" si="10"/>
        <v>0</v>
      </c>
      <c r="V23" s="155">
        <f t="shared" si="10"/>
        <v>0</v>
      </c>
      <c r="W23" s="155">
        <f t="shared" si="10"/>
        <v>0</v>
      </c>
      <c r="X23" s="155">
        <f t="shared" si="10"/>
        <v>0</v>
      </c>
      <c r="Y23" s="155">
        <f t="shared" si="10"/>
        <v>0</v>
      </c>
      <c r="Z23" s="155">
        <f t="shared" si="10"/>
        <v>0</v>
      </c>
      <c r="AA23" s="155">
        <f t="shared" si="10"/>
        <v>0</v>
      </c>
      <c r="AB23" s="155">
        <f t="shared" si="10"/>
        <v>0</v>
      </c>
      <c r="AC23" s="155">
        <f t="shared" si="10"/>
        <v>0</v>
      </c>
      <c r="AD23" s="155">
        <f t="shared" si="10"/>
        <v>0</v>
      </c>
      <c r="AE23" s="155">
        <f t="shared" si="10"/>
        <v>0</v>
      </c>
      <c r="AF23" s="155">
        <f t="shared" si="10"/>
        <v>0</v>
      </c>
      <c r="AG23" s="155">
        <f t="shared" si="10"/>
        <v>0</v>
      </c>
      <c r="AH23" s="155">
        <f t="shared" si="10"/>
        <v>0</v>
      </c>
      <c r="AI23" s="155">
        <f t="shared" si="10"/>
        <v>0</v>
      </c>
      <c r="AJ23" s="155">
        <f t="shared" si="10"/>
        <v>0</v>
      </c>
      <c r="AK23" s="155">
        <f t="shared" si="10"/>
        <v>0</v>
      </c>
      <c r="AL23" s="155">
        <f t="shared" si="10"/>
        <v>0</v>
      </c>
      <c r="AM23" s="155">
        <f t="shared" si="10"/>
        <v>0</v>
      </c>
      <c r="AN23" s="155">
        <f t="shared" si="10"/>
        <v>0</v>
      </c>
      <c r="AO23" s="155">
        <f t="shared" si="10"/>
        <v>0</v>
      </c>
      <c r="AP23" s="155">
        <f t="shared" si="10"/>
        <v>0</v>
      </c>
      <c r="AQ23" s="155">
        <f t="shared" si="10"/>
        <v>0</v>
      </c>
      <c r="AR23" s="155">
        <f t="shared" si="10"/>
        <v>0</v>
      </c>
      <c r="AS23" s="155">
        <f t="shared" si="10"/>
        <v>0</v>
      </c>
      <c r="AT23" s="156">
        <f>SUM(AT24:AT27)</f>
        <v>0</v>
      </c>
      <c r="AU23" s="157">
        <f t="shared" si="8"/>
        <v>0</v>
      </c>
    </row>
    <row r="24" spans="2:47" ht="13.5" customHeight="1">
      <c r="B24" s="384" t="str">
        <f ca="1">'Riepilogo tsh'!L16</f>
        <v>WP_</v>
      </c>
      <c r="C24" s="385"/>
      <c r="D24" s="385"/>
      <c r="E24" s="129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1"/>
      <c r="AO24" s="131"/>
      <c r="AP24" s="131"/>
      <c r="AQ24" s="131"/>
      <c r="AR24" s="131"/>
      <c r="AS24" s="131"/>
      <c r="AT24" s="132"/>
      <c r="AU24" s="133">
        <f t="shared" si="8"/>
        <v>0</v>
      </c>
    </row>
    <row r="25" spans="2:47" ht="13.5" customHeight="1">
      <c r="B25" s="384" t="str">
        <f ca="1">'Riepilogo tsh'!M16</f>
        <v>WP_</v>
      </c>
      <c r="C25" s="385"/>
      <c r="D25" s="385"/>
      <c r="E25" s="129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1"/>
      <c r="AO25" s="131"/>
      <c r="AP25" s="131"/>
      <c r="AQ25" s="131"/>
      <c r="AR25" s="131"/>
      <c r="AS25" s="131"/>
      <c r="AT25" s="132"/>
      <c r="AU25" s="133">
        <f t="shared" si="8"/>
        <v>0</v>
      </c>
    </row>
    <row r="26" spans="2:47" ht="13.5" customHeight="1">
      <c r="B26" s="384" t="str">
        <f ca="1">'Riepilogo tsh'!N16</f>
        <v>WP_</v>
      </c>
      <c r="C26" s="385"/>
      <c r="D26" s="385"/>
      <c r="E26" s="129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1"/>
      <c r="AO26" s="131"/>
      <c r="AP26" s="131"/>
      <c r="AQ26" s="131"/>
      <c r="AR26" s="131"/>
      <c r="AS26" s="131"/>
      <c r="AT26" s="132"/>
      <c r="AU26" s="133">
        <f t="shared" si="8"/>
        <v>0</v>
      </c>
    </row>
    <row r="27" spans="2:47" ht="13.5" customHeight="1">
      <c r="B27" s="378">
        <f ca="1">'Riepilogo tsh'!O1</f>
        <v>0</v>
      </c>
      <c r="C27" s="379"/>
      <c r="D27" s="379"/>
      <c r="E27" s="137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9"/>
      <c r="AO27" s="139"/>
      <c r="AP27" s="139"/>
      <c r="AQ27" s="139"/>
      <c r="AR27" s="139"/>
      <c r="AS27" s="139"/>
      <c r="AT27" s="158"/>
      <c r="AU27" s="159">
        <f t="shared" si="8"/>
        <v>0</v>
      </c>
    </row>
    <row r="28" spans="2:47" ht="13.5" customHeight="1">
      <c r="B28" s="362" t="str">
        <f ca="1">'Riepilogo tsh'!B17</f>
        <v>inserire acronimo- n. progetto 4</v>
      </c>
      <c r="C28" s="363">
        <v>14</v>
      </c>
      <c r="D28" s="363" t="s">
        <v>16</v>
      </c>
      <c r="E28" s="140">
        <f>SUM(E29:E32)</f>
        <v>0</v>
      </c>
      <c r="F28" s="141">
        <f>SUM(F29:F32)</f>
        <v>0</v>
      </c>
      <c r="G28" s="141">
        <f t="shared" ref="G28:AS28" si="11">SUM(G29:G32)</f>
        <v>0</v>
      </c>
      <c r="H28" s="141">
        <f t="shared" si="11"/>
        <v>0</v>
      </c>
      <c r="I28" s="141">
        <f t="shared" si="11"/>
        <v>0</v>
      </c>
      <c r="J28" s="141">
        <f t="shared" si="11"/>
        <v>0</v>
      </c>
      <c r="K28" s="141">
        <f t="shared" si="11"/>
        <v>0</v>
      </c>
      <c r="L28" s="141">
        <f t="shared" si="11"/>
        <v>0</v>
      </c>
      <c r="M28" s="141">
        <f t="shared" si="11"/>
        <v>0</v>
      </c>
      <c r="N28" s="141">
        <f t="shared" si="11"/>
        <v>0</v>
      </c>
      <c r="O28" s="141">
        <f t="shared" si="11"/>
        <v>0</v>
      </c>
      <c r="P28" s="141">
        <f t="shared" si="11"/>
        <v>0</v>
      </c>
      <c r="Q28" s="141">
        <f t="shared" si="11"/>
        <v>0</v>
      </c>
      <c r="R28" s="141">
        <f t="shared" si="11"/>
        <v>0</v>
      </c>
      <c r="S28" s="141">
        <f t="shared" si="11"/>
        <v>0</v>
      </c>
      <c r="T28" s="141">
        <f t="shared" si="11"/>
        <v>0</v>
      </c>
      <c r="U28" s="141">
        <f t="shared" si="11"/>
        <v>0</v>
      </c>
      <c r="V28" s="141">
        <f t="shared" si="11"/>
        <v>0</v>
      </c>
      <c r="W28" s="141">
        <f t="shared" si="11"/>
        <v>0</v>
      </c>
      <c r="X28" s="141">
        <f t="shared" si="11"/>
        <v>0</v>
      </c>
      <c r="Y28" s="141">
        <f t="shared" si="11"/>
        <v>0</v>
      </c>
      <c r="Z28" s="141">
        <f t="shared" si="11"/>
        <v>0</v>
      </c>
      <c r="AA28" s="141">
        <f t="shared" si="11"/>
        <v>0</v>
      </c>
      <c r="AB28" s="141">
        <f t="shared" si="11"/>
        <v>0</v>
      </c>
      <c r="AC28" s="141">
        <f t="shared" si="11"/>
        <v>0</v>
      </c>
      <c r="AD28" s="141">
        <f t="shared" si="11"/>
        <v>0</v>
      </c>
      <c r="AE28" s="141">
        <f t="shared" si="11"/>
        <v>0</v>
      </c>
      <c r="AF28" s="141">
        <f t="shared" si="11"/>
        <v>0</v>
      </c>
      <c r="AG28" s="141">
        <f t="shared" si="11"/>
        <v>0</v>
      </c>
      <c r="AH28" s="141">
        <f t="shared" si="11"/>
        <v>0</v>
      </c>
      <c r="AI28" s="141">
        <f t="shared" si="11"/>
        <v>0</v>
      </c>
      <c r="AJ28" s="141">
        <f t="shared" si="11"/>
        <v>0</v>
      </c>
      <c r="AK28" s="141">
        <f t="shared" si="11"/>
        <v>0</v>
      </c>
      <c r="AL28" s="141">
        <f t="shared" si="11"/>
        <v>0</v>
      </c>
      <c r="AM28" s="141">
        <f t="shared" si="11"/>
        <v>0</v>
      </c>
      <c r="AN28" s="141">
        <f t="shared" si="11"/>
        <v>0</v>
      </c>
      <c r="AO28" s="141">
        <f t="shared" si="11"/>
        <v>0</v>
      </c>
      <c r="AP28" s="141">
        <f t="shared" si="11"/>
        <v>0</v>
      </c>
      <c r="AQ28" s="141">
        <f t="shared" si="11"/>
        <v>0</v>
      </c>
      <c r="AR28" s="141">
        <f t="shared" si="11"/>
        <v>0</v>
      </c>
      <c r="AS28" s="141">
        <f t="shared" si="11"/>
        <v>0</v>
      </c>
      <c r="AT28" s="142">
        <f>SUM(AT29:AT32)</f>
        <v>0</v>
      </c>
      <c r="AU28" s="143">
        <f t="shared" si="8"/>
        <v>0</v>
      </c>
    </row>
    <row r="29" spans="2:47" ht="13.5" customHeight="1">
      <c r="B29" s="364" t="str">
        <f ca="1">'Riepilogo tsh'!L17</f>
        <v>WP_</v>
      </c>
      <c r="C29" s="365"/>
      <c r="D29" s="365"/>
      <c r="E29" s="144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  <c r="AO29" s="146"/>
      <c r="AP29" s="146"/>
      <c r="AQ29" s="146"/>
      <c r="AR29" s="146"/>
      <c r="AS29" s="146"/>
      <c r="AT29" s="147"/>
      <c r="AU29" s="148">
        <f t="shared" si="8"/>
        <v>0</v>
      </c>
    </row>
    <row r="30" spans="2:47" ht="13.5" customHeight="1">
      <c r="B30" s="364" t="str">
        <f ca="1">'Riepilogo tsh'!M17</f>
        <v>WP_</v>
      </c>
      <c r="C30" s="365"/>
      <c r="D30" s="365"/>
      <c r="E30" s="144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6"/>
      <c r="AO30" s="146"/>
      <c r="AP30" s="146"/>
      <c r="AQ30" s="146"/>
      <c r="AR30" s="146"/>
      <c r="AS30" s="146"/>
      <c r="AT30" s="147"/>
      <c r="AU30" s="148">
        <f t="shared" si="8"/>
        <v>0</v>
      </c>
    </row>
    <row r="31" spans="2:47" ht="13.5" customHeight="1">
      <c r="B31" s="364" t="str">
        <f ca="1">'Riepilogo tsh'!N17</f>
        <v>WP_</v>
      </c>
      <c r="C31" s="365"/>
      <c r="D31" s="365"/>
      <c r="E31" s="144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6"/>
      <c r="AO31" s="146"/>
      <c r="AP31" s="146"/>
      <c r="AQ31" s="146"/>
      <c r="AR31" s="146"/>
      <c r="AS31" s="146"/>
      <c r="AT31" s="147"/>
      <c r="AU31" s="148">
        <f t="shared" si="8"/>
        <v>0</v>
      </c>
    </row>
    <row r="32" spans="2:47" ht="13.5" customHeight="1">
      <c r="B32" s="366" t="str">
        <f ca="1">'Riepilogo tsh'!O17</f>
        <v>WP_</v>
      </c>
      <c r="C32" s="367"/>
      <c r="D32" s="367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1"/>
      <c r="AO32" s="151"/>
      <c r="AP32" s="151"/>
      <c r="AQ32" s="151"/>
      <c r="AR32" s="151"/>
      <c r="AS32" s="151"/>
      <c r="AT32" s="152"/>
      <c r="AU32" s="153">
        <f t="shared" si="8"/>
        <v>0</v>
      </c>
    </row>
    <row r="33" spans="2:48" ht="13.5" customHeight="1">
      <c r="B33" s="354" t="str">
        <f ca="1">'Riepilogo tsh'!B18</f>
        <v>inserire acronimo- n. progetto 5</v>
      </c>
      <c r="C33" s="355">
        <v>14</v>
      </c>
      <c r="D33" s="356" t="s">
        <v>16</v>
      </c>
      <c r="E33" s="154">
        <f>SUM(E34:E37)</f>
        <v>0</v>
      </c>
      <c r="F33" s="155">
        <f>SUM(F34:F37)</f>
        <v>0</v>
      </c>
      <c r="G33" s="155">
        <f t="shared" ref="G33:AS33" si="12">SUM(G34:G37)</f>
        <v>0</v>
      </c>
      <c r="H33" s="155">
        <f t="shared" si="12"/>
        <v>0</v>
      </c>
      <c r="I33" s="155">
        <f t="shared" si="12"/>
        <v>0</v>
      </c>
      <c r="J33" s="155">
        <f t="shared" si="12"/>
        <v>0</v>
      </c>
      <c r="K33" s="155">
        <f t="shared" si="12"/>
        <v>0</v>
      </c>
      <c r="L33" s="155">
        <f t="shared" si="12"/>
        <v>0</v>
      </c>
      <c r="M33" s="155">
        <f t="shared" si="12"/>
        <v>0</v>
      </c>
      <c r="N33" s="155">
        <f t="shared" si="12"/>
        <v>0</v>
      </c>
      <c r="O33" s="155">
        <f t="shared" si="12"/>
        <v>0</v>
      </c>
      <c r="P33" s="155">
        <f t="shared" si="12"/>
        <v>0</v>
      </c>
      <c r="Q33" s="155">
        <f t="shared" si="12"/>
        <v>0</v>
      </c>
      <c r="R33" s="155">
        <f t="shared" si="12"/>
        <v>0</v>
      </c>
      <c r="S33" s="155">
        <f t="shared" si="12"/>
        <v>0</v>
      </c>
      <c r="T33" s="155">
        <f t="shared" si="12"/>
        <v>0</v>
      </c>
      <c r="U33" s="155">
        <f t="shared" si="12"/>
        <v>0</v>
      </c>
      <c r="V33" s="155">
        <f t="shared" si="12"/>
        <v>0</v>
      </c>
      <c r="W33" s="155">
        <f t="shared" si="12"/>
        <v>0</v>
      </c>
      <c r="X33" s="155">
        <f t="shared" si="12"/>
        <v>0</v>
      </c>
      <c r="Y33" s="155">
        <f t="shared" si="12"/>
        <v>0</v>
      </c>
      <c r="Z33" s="155">
        <f t="shared" si="12"/>
        <v>0</v>
      </c>
      <c r="AA33" s="155">
        <f t="shared" si="12"/>
        <v>0</v>
      </c>
      <c r="AB33" s="155">
        <f t="shared" si="12"/>
        <v>0</v>
      </c>
      <c r="AC33" s="155">
        <f t="shared" si="12"/>
        <v>0</v>
      </c>
      <c r="AD33" s="155">
        <f t="shared" si="12"/>
        <v>0</v>
      </c>
      <c r="AE33" s="155">
        <f t="shared" si="12"/>
        <v>0</v>
      </c>
      <c r="AF33" s="155">
        <f t="shared" si="12"/>
        <v>0</v>
      </c>
      <c r="AG33" s="155">
        <f t="shared" si="12"/>
        <v>0</v>
      </c>
      <c r="AH33" s="155">
        <f t="shared" si="12"/>
        <v>0</v>
      </c>
      <c r="AI33" s="155">
        <f t="shared" si="12"/>
        <v>0</v>
      </c>
      <c r="AJ33" s="155">
        <f t="shared" si="12"/>
        <v>0</v>
      </c>
      <c r="AK33" s="155">
        <f t="shared" si="12"/>
        <v>0</v>
      </c>
      <c r="AL33" s="155">
        <f t="shared" si="12"/>
        <v>0</v>
      </c>
      <c r="AM33" s="155">
        <f t="shared" si="12"/>
        <v>0</v>
      </c>
      <c r="AN33" s="155">
        <f t="shared" si="12"/>
        <v>0</v>
      </c>
      <c r="AO33" s="155">
        <f t="shared" si="12"/>
        <v>0</v>
      </c>
      <c r="AP33" s="155">
        <f t="shared" si="12"/>
        <v>0</v>
      </c>
      <c r="AQ33" s="155">
        <f t="shared" si="12"/>
        <v>0</v>
      </c>
      <c r="AR33" s="155">
        <f t="shared" si="12"/>
        <v>0</v>
      </c>
      <c r="AS33" s="155">
        <f t="shared" si="12"/>
        <v>0</v>
      </c>
      <c r="AT33" s="156">
        <f>SUM(AT34:AT37)</f>
        <v>0</v>
      </c>
      <c r="AU33" s="157">
        <f t="shared" si="8"/>
        <v>0</v>
      </c>
    </row>
    <row r="34" spans="2:48" ht="13.5" customHeight="1">
      <c r="B34" s="357" t="str">
        <f ca="1">'Riepilogo tsh'!L18</f>
        <v>WP_</v>
      </c>
      <c r="C34" s="358"/>
      <c r="D34" s="359"/>
      <c r="E34" s="129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1"/>
      <c r="AO34" s="131"/>
      <c r="AP34" s="131"/>
      <c r="AQ34" s="131"/>
      <c r="AR34" s="131"/>
      <c r="AS34" s="131"/>
      <c r="AT34" s="132"/>
      <c r="AU34" s="133">
        <f t="shared" si="8"/>
        <v>0</v>
      </c>
    </row>
    <row r="35" spans="2:48" ht="13.5" customHeight="1">
      <c r="B35" s="357" t="str">
        <f ca="1">'Riepilogo tsh'!M18</f>
        <v>WP_</v>
      </c>
      <c r="C35" s="358"/>
      <c r="D35" s="359"/>
      <c r="E35" s="129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1"/>
      <c r="AO35" s="131"/>
      <c r="AP35" s="131"/>
      <c r="AQ35" s="131"/>
      <c r="AR35" s="131"/>
      <c r="AS35" s="131"/>
      <c r="AT35" s="135"/>
      <c r="AU35" s="136">
        <f t="shared" si="8"/>
        <v>0</v>
      </c>
    </row>
    <row r="36" spans="2:48" ht="13.5" customHeight="1">
      <c r="B36" s="357" t="str">
        <f ca="1">'Riepilogo tsh'!N18</f>
        <v>WP_</v>
      </c>
      <c r="C36" s="358"/>
      <c r="D36" s="359"/>
      <c r="E36" s="129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1"/>
      <c r="AO36" s="131"/>
      <c r="AP36" s="131"/>
      <c r="AQ36" s="131"/>
      <c r="AR36" s="131"/>
      <c r="AS36" s="131"/>
      <c r="AT36" s="132"/>
      <c r="AU36" s="133">
        <f t="shared" si="8"/>
        <v>0</v>
      </c>
    </row>
    <row r="37" spans="2:48" ht="13.5" customHeight="1">
      <c r="B37" s="398" t="str">
        <f ca="1">'Riepilogo tsh'!O18</f>
        <v>WP_</v>
      </c>
      <c r="C37" s="399"/>
      <c r="D37" s="400"/>
      <c r="E37" s="137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9"/>
      <c r="AO37" s="139"/>
      <c r="AP37" s="139"/>
      <c r="AQ37" s="139"/>
      <c r="AR37" s="139"/>
      <c r="AS37" s="139"/>
      <c r="AT37" s="135"/>
      <c r="AU37" s="136">
        <f t="shared" si="8"/>
        <v>0</v>
      </c>
      <c r="AV37" s="19"/>
    </row>
    <row r="38" spans="2:48" ht="13.5" customHeight="1">
      <c r="B38" s="360" t="s">
        <v>26</v>
      </c>
      <c r="C38" s="361"/>
      <c r="D38" s="361"/>
      <c r="E38" s="160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2"/>
      <c r="AO38" s="162"/>
      <c r="AP38" s="162"/>
      <c r="AQ38" s="162"/>
      <c r="AR38" s="162"/>
      <c r="AS38" s="162"/>
      <c r="AT38" s="163"/>
      <c r="AU38" s="164">
        <f t="shared" si="8"/>
        <v>0</v>
      </c>
    </row>
    <row r="39" spans="2:48">
      <c r="B39" s="396" t="s">
        <v>28</v>
      </c>
      <c r="C39" s="397"/>
      <c r="D39" s="397"/>
      <c r="E39" s="165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7"/>
      <c r="AO39" s="167"/>
      <c r="AP39" s="167"/>
      <c r="AQ39" s="167"/>
      <c r="AR39" s="167"/>
      <c r="AS39" s="167"/>
      <c r="AT39" s="168"/>
      <c r="AU39" s="169">
        <f t="shared" si="8"/>
        <v>0</v>
      </c>
    </row>
    <row r="40" spans="2:48" ht="13.8" thickBot="1">
      <c r="B40" s="351" t="s">
        <v>30</v>
      </c>
      <c r="C40" s="352"/>
      <c r="D40" s="352"/>
      <c r="E40" s="170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172"/>
      <c r="AP40" s="172"/>
      <c r="AQ40" s="172"/>
      <c r="AR40" s="172"/>
      <c r="AS40" s="172"/>
      <c r="AT40" s="173"/>
      <c r="AU40" s="174">
        <f t="shared" si="8"/>
        <v>0</v>
      </c>
    </row>
    <row r="41" spans="2:48" ht="14.4" thickTop="1" thickBot="1">
      <c r="B41" s="351" t="s">
        <v>81</v>
      </c>
      <c r="C41" s="352"/>
      <c r="D41" s="352"/>
      <c r="E41" s="170">
        <f>E12+E13+E18+E23+E28+E33+E38+E39+E40</f>
        <v>0</v>
      </c>
      <c r="F41" s="171">
        <f t="shared" ref="F41:AT41" si="13">F12+F13+F18+F23+F28+F33+F38+F39+F40</f>
        <v>0</v>
      </c>
      <c r="G41" s="171">
        <f t="shared" si="13"/>
        <v>0</v>
      </c>
      <c r="H41" s="171">
        <f t="shared" si="13"/>
        <v>0</v>
      </c>
      <c r="I41" s="171">
        <f t="shared" si="13"/>
        <v>0</v>
      </c>
      <c r="J41" s="171">
        <f t="shared" si="13"/>
        <v>0</v>
      </c>
      <c r="K41" s="171">
        <f t="shared" si="13"/>
        <v>0</v>
      </c>
      <c r="L41" s="171">
        <f t="shared" si="13"/>
        <v>0</v>
      </c>
      <c r="M41" s="171">
        <f t="shared" si="13"/>
        <v>0</v>
      </c>
      <c r="N41" s="171">
        <f t="shared" si="13"/>
        <v>0</v>
      </c>
      <c r="O41" s="171">
        <f t="shared" si="13"/>
        <v>0</v>
      </c>
      <c r="P41" s="171">
        <f t="shared" si="13"/>
        <v>0</v>
      </c>
      <c r="Q41" s="171">
        <f t="shared" si="13"/>
        <v>0</v>
      </c>
      <c r="R41" s="171">
        <f t="shared" si="13"/>
        <v>0</v>
      </c>
      <c r="S41" s="171">
        <f t="shared" si="13"/>
        <v>0</v>
      </c>
      <c r="T41" s="171">
        <f t="shared" si="13"/>
        <v>0</v>
      </c>
      <c r="U41" s="171">
        <f t="shared" si="13"/>
        <v>0</v>
      </c>
      <c r="V41" s="171">
        <f t="shared" si="13"/>
        <v>0</v>
      </c>
      <c r="W41" s="171">
        <f t="shared" si="13"/>
        <v>0</v>
      </c>
      <c r="X41" s="171">
        <f t="shared" si="13"/>
        <v>0</v>
      </c>
      <c r="Y41" s="171">
        <f t="shared" si="13"/>
        <v>0</v>
      </c>
      <c r="Z41" s="171">
        <f t="shared" si="13"/>
        <v>0</v>
      </c>
      <c r="AA41" s="171">
        <f t="shared" si="13"/>
        <v>0</v>
      </c>
      <c r="AB41" s="171">
        <f t="shared" si="13"/>
        <v>0</v>
      </c>
      <c r="AC41" s="171">
        <f t="shared" si="13"/>
        <v>0</v>
      </c>
      <c r="AD41" s="171">
        <f t="shared" si="13"/>
        <v>0</v>
      </c>
      <c r="AE41" s="171">
        <f t="shared" si="13"/>
        <v>0</v>
      </c>
      <c r="AF41" s="171">
        <f t="shared" si="13"/>
        <v>0</v>
      </c>
      <c r="AG41" s="171">
        <f t="shared" si="13"/>
        <v>0</v>
      </c>
      <c r="AH41" s="171">
        <f t="shared" si="13"/>
        <v>0</v>
      </c>
      <c r="AI41" s="171">
        <f t="shared" si="13"/>
        <v>0</v>
      </c>
      <c r="AJ41" s="171">
        <f t="shared" si="13"/>
        <v>0</v>
      </c>
      <c r="AK41" s="171">
        <f t="shared" si="13"/>
        <v>0</v>
      </c>
      <c r="AL41" s="171">
        <f t="shared" si="13"/>
        <v>0</v>
      </c>
      <c r="AM41" s="171">
        <f t="shared" si="13"/>
        <v>0</v>
      </c>
      <c r="AN41" s="172">
        <f t="shared" si="13"/>
        <v>0</v>
      </c>
      <c r="AO41" s="172">
        <f t="shared" si="13"/>
        <v>0</v>
      </c>
      <c r="AP41" s="172">
        <f t="shared" si="13"/>
        <v>0</v>
      </c>
      <c r="AQ41" s="172">
        <f t="shared" si="13"/>
        <v>0</v>
      </c>
      <c r="AR41" s="172">
        <f t="shared" si="13"/>
        <v>0</v>
      </c>
      <c r="AS41" s="172">
        <f t="shared" si="13"/>
        <v>0</v>
      </c>
      <c r="AT41" s="173">
        <f t="shared" si="13"/>
        <v>0</v>
      </c>
      <c r="AU41" s="173">
        <f t="shared" si="8"/>
        <v>0</v>
      </c>
    </row>
    <row r="42" spans="2:48" ht="14.4" thickTop="1" thickBot="1">
      <c r="B42" s="65"/>
      <c r="C42" s="65"/>
      <c r="D42" s="65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7"/>
      <c r="AO42" s="67"/>
      <c r="AP42" s="67"/>
      <c r="AQ42" s="67"/>
      <c r="AR42" s="67"/>
      <c r="AS42" s="67"/>
      <c r="AT42" s="67"/>
    </row>
    <row r="43" spans="2:48" ht="22.5" customHeight="1" thickTop="1">
      <c r="B43" s="401" t="s">
        <v>78</v>
      </c>
      <c r="C43" s="402"/>
      <c r="D43" s="353" t="str">
        <f ca="1">'Riepilogo tsh'!B14</f>
        <v>inserire acronimo- n. progetto 1</v>
      </c>
      <c r="E43" s="353"/>
      <c r="F43" s="353"/>
      <c r="G43" s="353"/>
      <c r="H43" s="353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1"/>
      <c r="AG43" s="421"/>
      <c r="AH43" s="421"/>
      <c r="AI43" s="421"/>
      <c r="AJ43" s="421"/>
      <c r="AK43" s="421"/>
      <c r="AL43" s="421"/>
      <c r="AM43" s="421"/>
      <c r="AN43" s="421"/>
      <c r="AO43" s="421"/>
      <c r="AP43" s="421"/>
      <c r="AQ43" s="421"/>
      <c r="AR43" s="421"/>
      <c r="AS43" s="421"/>
      <c r="AT43" s="421"/>
      <c r="AU43" s="422"/>
    </row>
    <row r="44" spans="2:48" ht="22.5" customHeight="1">
      <c r="B44" s="403"/>
      <c r="C44" s="404"/>
      <c r="D44" s="394" t="str">
        <f ca="1">'Riepilogo tsh'!B15</f>
        <v>inserire acronimo- n. progetto 2</v>
      </c>
      <c r="E44" s="394"/>
      <c r="F44" s="394"/>
      <c r="G44" s="394"/>
      <c r="H44" s="394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1"/>
      <c r="AE44" s="391"/>
      <c r="AF44" s="391"/>
      <c r="AG44" s="391"/>
      <c r="AH44" s="391"/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1"/>
      <c r="AT44" s="391"/>
      <c r="AU44" s="392"/>
    </row>
    <row r="45" spans="2:48" ht="22.5" customHeight="1">
      <c r="B45" s="403"/>
      <c r="C45" s="404"/>
      <c r="D45" s="394" t="str">
        <f ca="1">'Riepilogo tsh'!B16</f>
        <v>inserire acronimo- n. progetto 3</v>
      </c>
      <c r="E45" s="394"/>
      <c r="F45" s="394"/>
      <c r="G45" s="394"/>
      <c r="H45" s="394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1"/>
      <c r="AE45" s="391"/>
      <c r="AF45" s="391"/>
      <c r="AG45" s="391"/>
      <c r="AH45" s="391"/>
      <c r="AI45" s="391"/>
      <c r="AJ45" s="391"/>
      <c r="AK45" s="391"/>
      <c r="AL45" s="391"/>
      <c r="AM45" s="391"/>
      <c r="AN45" s="391"/>
      <c r="AO45" s="391"/>
      <c r="AP45" s="391"/>
      <c r="AQ45" s="391"/>
      <c r="AR45" s="391"/>
      <c r="AS45" s="391"/>
      <c r="AT45" s="391"/>
      <c r="AU45" s="392"/>
    </row>
    <row r="46" spans="2:48" ht="22.5" customHeight="1">
      <c r="B46" s="403"/>
      <c r="C46" s="404"/>
      <c r="D46" s="394" t="str">
        <f ca="1">'Riepilogo tsh'!B17</f>
        <v>inserire acronimo- n. progetto 4</v>
      </c>
      <c r="E46" s="394"/>
      <c r="F46" s="394"/>
      <c r="G46" s="394"/>
      <c r="H46" s="394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1"/>
      <c r="AE46" s="391"/>
      <c r="AF46" s="391"/>
      <c r="AG46" s="391"/>
      <c r="AH46" s="391"/>
      <c r="AI46" s="391"/>
      <c r="AJ46" s="391"/>
      <c r="AK46" s="391"/>
      <c r="AL46" s="391"/>
      <c r="AM46" s="391"/>
      <c r="AN46" s="391"/>
      <c r="AO46" s="391"/>
      <c r="AP46" s="391"/>
      <c r="AQ46" s="391"/>
      <c r="AR46" s="391"/>
      <c r="AS46" s="391"/>
      <c r="AT46" s="391"/>
      <c r="AU46" s="392"/>
    </row>
    <row r="47" spans="2:48" ht="22.5" customHeight="1" thickBot="1">
      <c r="B47" s="405"/>
      <c r="C47" s="406"/>
      <c r="D47" s="393" t="str">
        <f ca="1">'Riepilogo tsh'!B18</f>
        <v>inserire acronimo- n. progetto 5</v>
      </c>
      <c r="E47" s="393"/>
      <c r="F47" s="393"/>
      <c r="G47" s="393"/>
      <c r="H47" s="393"/>
      <c r="I47" s="407"/>
      <c r="J47" s="407"/>
      <c r="K47" s="407"/>
      <c r="L47" s="407"/>
      <c r="M47" s="407"/>
      <c r="N47" s="407"/>
      <c r="O47" s="407"/>
      <c r="P47" s="407"/>
      <c r="Q47" s="407"/>
      <c r="R47" s="407"/>
      <c r="S47" s="407"/>
      <c r="T47" s="407"/>
      <c r="U47" s="407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  <c r="AG47" s="407"/>
      <c r="AH47" s="407"/>
      <c r="AI47" s="407"/>
      <c r="AJ47" s="407"/>
      <c r="AK47" s="407"/>
      <c r="AL47" s="407"/>
      <c r="AM47" s="407"/>
      <c r="AN47" s="407"/>
      <c r="AO47" s="407"/>
      <c r="AP47" s="407"/>
      <c r="AQ47" s="407"/>
      <c r="AR47" s="407"/>
      <c r="AS47" s="407"/>
      <c r="AT47" s="407"/>
      <c r="AU47" s="408"/>
    </row>
    <row r="48" spans="2:48" ht="12.75" customHeight="1" thickTop="1"/>
    <row r="49" spans="3:42" ht="13.5" customHeight="1">
      <c r="C49" s="395" t="s">
        <v>79</v>
      </c>
      <c r="D49" s="395"/>
      <c r="E49" s="395"/>
      <c r="F49" s="395"/>
      <c r="G49" s="395"/>
      <c r="H49" s="395"/>
      <c r="I49" s="395"/>
      <c r="J49" s="395"/>
      <c r="K49" s="395"/>
      <c r="AC49" s="63"/>
      <c r="AD49" s="395" t="s">
        <v>79</v>
      </c>
      <c r="AE49" s="395"/>
      <c r="AF49" s="395"/>
      <c r="AG49" s="395"/>
      <c r="AH49" s="395"/>
      <c r="AI49" s="395"/>
      <c r="AJ49" s="395"/>
      <c r="AK49" s="395"/>
      <c r="AL49" s="395"/>
      <c r="AM49" s="395"/>
      <c r="AN49" s="395"/>
      <c r="AO49" s="395"/>
      <c r="AP49" s="395"/>
    </row>
    <row r="50" spans="3:42" ht="13.5" customHeight="1">
      <c r="C50" s="409" t="str">
        <f ca="1">'Riepilogo tsh'!B5</f>
        <v>Ins. Nome Employee</v>
      </c>
      <c r="D50" s="409"/>
      <c r="E50" s="409"/>
      <c r="F50" s="409"/>
      <c r="G50" s="409"/>
      <c r="H50" s="409"/>
      <c r="I50" s="409"/>
      <c r="J50" s="409"/>
      <c r="K50" s="409"/>
      <c r="AD50" s="409" t="str">
        <f>G5</f>
        <v>Ins. Nome del resp. Scientifico /direttore dip.to</v>
      </c>
      <c r="AE50" s="409"/>
      <c r="AF50" s="409"/>
      <c r="AG50" s="409"/>
      <c r="AH50" s="409"/>
      <c r="AI50" s="409"/>
      <c r="AJ50" s="409"/>
      <c r="AK50" s="409"/>
      <c r="AL50" s="409"/>
      <c r="AM50" s="409"/>
      <c r="AN50" s="409"/>
      <c r="AO50" s="409"/>
      <c r="AP50" s="409"/>
    </row>
    <row r="51" spans="3:42" ht="13.5" customHeight="1"/>
    <row r="52" spans="3:42" ht="13.5" customHeight="1">
      <c r="C52" s="64" t="s">
        <v>80</v>
      </c>
      <c r="D52" s="410"/>
      <c r="E52" s="410"/>
      <c r="F52" s="410"/>
      <c r="AC52" s="411" t="s">
        <v>80</v>
      </c>
      <c r="AD52" s="411"/>
      <c r="AE52" s="410"/>
      <c r="AF52" s="410"/>
      <c r="AG52" s="410"/>
    </row>
    <row r="53" spans="3:42" ht="13.5" customHeight="1"/>
    <row r="54" spans="3:42" ht="13.5" customHeight="1"/>
    <row r="55" spans="3:42" ht="13.5" customHeight="1"/>
    <row r="56" spans="3:42" ht="13.5" customHeight="1"/>
    <row r="57" spans="3:42" ht="13.5" customHeight="1"/>
    <row r="58" spans="3:42" ht="13.5" customHeight="1"/>
    <row r="59" spans="3:42" ht="13.5" customHeight="1"/>
    <row r="60" spans="3:42" ht="13.5" customHeight="1"/>
    <row r="61" spans="3:42" ht="13.5" customHeight="1"/>
    <row r="62" spans="3:42" ht="13.5" customHeight="1"/>
    <row r="63" spans="3:42" ht="13.5" customHeight="1"/>
    <row r="64" spans="3:42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90" ht="20.100000000000001" customHeight="1"/>
    <row r="91" ht="20.100000000000001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33" ht="20.100000000000001" customHeight="1"/>
    <row r="134" ht="20.100000000000001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6" ht="20.100000000000001" customHeight="1"/>
    <row r="177" ht="20.100000000000001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9" ht="20.100000000000001" customHeight="1"/>
    <row r="220" ht="20.100000000000001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</sheetData>
  <protectedRanges>
    <protectedRange sqref="G7:J7 G5:J5 G3:J3 G1:J1" name="Intervallo1_1"/>
  </protectedRanges>
  <mergeCells count="67">
    <mergeCell ref="I43:AU43"/>
    <mergeCell ref="D52:F52"/>
    <mergeCell ref="AC52:AD52"/>
    <mergeCell ref="AE52:AG52"/>
    <mergeCell ref="C50:K50"/>
    <mergeCell ref="AD50:AP50"/>
    <mergeCell ref="C49:K49"/>
    <mergeCell ref="AD49:AP49"/>
    <mergeCell ref="AV2:AW2"/>
    <mergeCell ref="I46:AU46"/>
    <mergeCell ref="D47:H47"/>
    <mergeCell ref="I47:AU47"/>
    <mergeCell ref="I44:AU44"/>
    <mergeCell ref="B39:D39"/>
    <mergeCell ref="D45:H45"/>
    <mergeCell ref="I45:AU45"/>
    <mergeCell ref="D46:H46"/>
    <mergeCell ref="B37:D37"/>
    <mergeCell ref="B32:D32"/>
    <mergeCell ref="B38:D38"/>
    <mergeCell ref="D44:H44"/>
    <mergeCell ref="B40:D40"/>
    <mergeCell ref="B41:D41"/>
    <mergeCell ref="B43:C47"/>
    <mergeCell ref="D43:H43"/>
    <mergeCell ref="B33:D33"/>
    <mergeCell ref="B34:D34"/>
    <mergeCell ref="B35:D35"/>
    <mergeCell ref="B26:D26"/>
    <mergeCell ref="B36:D36"/>
    <mergeCell ref="B27:D27"/>
    <mergeCell ref="B28:D28"/>
    <mergeCell ref="B29:D29"/>
    <mergeCell ref="B30:D30"/>
    <mergeCell ref="B31:D31"/>
    <mergeCell ref="B14:D14"/>
    <mergeCell ref="B16:D16"/>
    <mergeCell ref="B24:D24"/>
    <mergeCell ref="B19:D19"/>
    <mergeCell ref="B15:D15"/>
    <mergeCell ref="B25:D25"/>
    <mergeCell ref="B1:F2"/>
    <mergeCell ref="B17:D17"/>
    <mergeCell ref="B18:D18"/>
    <mergeCell ref="B23:D23"/>
    <mergeCell ref="B10:D11"/>
    <mergeCell ref="B20:D20"/>
    <mergeCell ref="B12:D12"/>
    <mergeCell ref="B13:D13"/>
    <mergeCell ref="B21:D21"/>
    <mergeCell ref="B22:D22"/>
    <mergeCell ref="AU10:AU11"/>
    <mergeCell ref="Z7:AC8"/>
    <mergeCell ref="G5:S6"/>
    <mergeCell ref="V5:Y6"/>
    <mergeCell ref="Z5:AC6"/>
    <mergeCell ref="B7:B8"/>
    <mergeCell ref="C7:F8"/>
    <mergeCell ref="G7:J7"/>
    <mergeCell ref="V7:Y8"/>
    <mergeCell ref="AG1:AM1"/>
    <mergeCell ref="G1:S2"/>
    <mergeCell ref="G3:S4"/>
    <mergeCell ref="V1:Y2"/>
    <mergeCell ref="Z1:AC2"/>
    <mergeCell ref="V3:Y4"/>
    <mergeCell ref="Z3:AC4"/>
  </mergeCells>
  <phoneticPr fontId="0" type="noConversion"/>
  <conditionalFormatting sqref="E11:H11 S11:AT11">
    <cfRule type="expression" dxfId="63" priority="10" stopIfTrue="1">
      <formula>NOT(MONTH(E11)=$AF$1)</formula>
    </cfRule>
    <cfRule type="expression" dxfId="62" priority="11" stopIfTrue="1">
      <formula>MATCH(E11,Festivita,0)&gt;0</formula>
    </cfRule>
  </conditionalFormatting>
  <conditionalFormatting sqref="E10:I10">
    <cfRule type="expression" dxfId="61" priority="12" stopIfTrue="1">
      <formula>MATCH(E11,Festivita,0)&gt;0</formula>
    </cfRule>
  </conditionalFormatting>
  <conditionalFormatting sqref="AG3:AM8">
    <cfRule type="expression" dxfId="60" priority="13" stopIfTrue="1">
      <formula>NOT(MONTH(AG3)=$AF$1)</formula>
    </cfRule>
    <cfRule type="expression" dxfId="59" priority="14" stopIfTrue="1">
      <formula>MATCH(AG3,Festivita,0)&gt;0</formula>
    </cfRule>
  </conditionalFormatting>
  <conditionalFormatting sqref="AD3:AD8">
    <cfRule type="expression" dxfId="58" priority="15" stopIfTrue="1">
      <formula>NOT(MONTH(AD3)=$W$1)</formula>
    </cfRule>
    <cfRule type="expression" dxfId="57" priority="16" stopIfTrue="1">
      <formula>MATCH(AD3,Festivita,0)&gt;0</formula>
    </cfRule>
  </conditionalFormatting>
  <conditionalFormatting sqref="AN10:AR10">
    <cfRule type="expression" dxfId="56" priority="1" stopIfTrue="1">
      <formula>MATCH(AN11,Festivita,0)&gt;0</formula>
    </cfRule>
  </conditionalFormatting>
  <conditionalFormatting sqref="I11:P11">
    <cfRule type="expression" dxfId="55" priority="8" stopIfTrue="1">
      <formula>NOT(MONTH(I11)=$AF$1)</formula>
    </cfRule>
    <cfRule type="expression" dxfId="54" priority="9" stopIfTrue="1">
      <formula>MATCH(I11,Festivita,0)&gt;0</formula>
    </cfRule>
  </conditionalFormatting>
  <conditionalFormatting sqref="Q11:R11">
    <cfRule type="expression" dxfId="53" priority="6" stopIfTrue="1">
      <formula>NOT(MONTH(Q11)=$AF$1)</formula>
    </cfRule>
    <cfRule type="expression" dxfId="52" priority="7" stopIfTrue="1">
      <formula>MATCH(Q11,Festivita,0)&gt;0</formula>
    </cfRule>
  </conditionalFormatting>
  <conditionalFormatting sqref="L10:P10">
    <cfRule type="expression" dxfId="51" priority="5" stopIfTrue="1">
      <formula>MATCH(L11,Festivita,0)&gt;0</formula>
    </cfRule>
  </conditionalFormatting>
  <conditionalFormatting sqref="S10:W10">
    <cfRule type="expression" dxfId="50" priority="4" stopIfTrue="1">
      <formula>MATCH(S11,Festivita,0)&gt;0</formula>
    </cfRule>
  </conditionalFormatting>
  <conditionalFormatting sqref="Z10:AD10">
    <cfRule type="expression" dxfId="49" priority="3" stopIfTrue="1">
      <formula>MATCH(Z11,Festivita,0)&gt;0</formula>
    </cfRule>
  </conditionalFormatting>
  <conditionalFormatting sqref="AG10:AK10">
    <cfRule type="expression" dxfId="48" priority="2" stopIfTrue="1">
      <formula>MATCH(AG11,Festivita,0)&gt;0</formula>
    </cfRule>
  </conditionalFormatting>
  <hyperlinks>
    <hyperlink ref="AG3:AM3" location="settimana1_1" display="settimana1_1"/>
    <hyperlink ref="AG4:AM4" location="settimana1_2" display="settimana1_2"/>
    <hyperlink ref="AG5:AM5" location="settimana1_3" display="settimana1_3"/>
    <hyperlink ref="AG6:AM6" location="settimana1_4" display="settimana1_4"/>
    <hyperlink ref="AG7:AM7" location="settimana1_5" display="settimana1_5"/>
    <hyperlink ref="AG8:AM8" location="settimana1_6" display="settimana1_6"/>
    <hyperlink ref="AV2:AW2" location="'Riepilogo tsh'!A22" display="Go to summary"/>
  </hyperlinks>
  <pageMargins left="0.47244094488188981" right="0.47244094488188981" top="0.39370078740157483" bottom="0.19685039370078741" header="0.31496062992125984" footer="0.31496062992125984"/>
  <pageSetup paperSize="9" scale="72" orientation="landscape" r:id="rId1"/>
  <headerFooter alignWithMargins="0">
    <oddHeader xml:space="preserve">&amp;R
</oddHeader>
  </headerFooter>
  <ignoredErrors>
    <ignoredError sqref="E13:AU18 E20:AU21 E19 G19:AU19 E23:AU23 E22 G22:AU22 E25:AU26 E24 G24:AR24 E28:AU28 E27 G27:AR27 E30:AU31 E29 G29:AR29 E33:AU41 E32 G32:AR32 AT29:AU29 AT32:AU32 AT27:AU27 AT24:AU24" unlockedFormula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B1:AW256"/>
  <sheetViews>
    <sheetView zoomScale="90" workbookViewId="0">
      <pane ySplit="11" topLeftCell="A21" activePane="bottomLeft" state="frozen"/>
      <selection activeCell="I45" sqref="I45:AU45"/>
      <selection pane="bottomLeft" activeCell="AO2" sqref="AO2"/>
    </sheetView>
  </sheetViews>
  <sheetFormatPr defaultColWidth="9.109375" defaultRowHeight="13.2"/>
  <cols>
    <col min="1" max="1" width="8" style="1" customWidth="1"/>
    <col min="2" max="2" width="9.6640625" style="1" customWidth="1"/>
    <col min="3" max="3" width="9.5546875" style="1" customWidth="1"/>
    <col min="4" max="4" width="5.44140625" style="1" customWidth="1"/>
    <col min="5" max="47" width="3.5546875" style="1" customWidth="1"/>
    <col min="48" max="16384" width="9.109375" style="1"/>
  </cols>
  <sheetData>
    <row r="1" spans="2:49" ht="12.75" customHeight="1" thickTop="1" thickBot="1">
      <c r="B1" s="368" t="s">
        <v>18</v>
      </c>
      <c r="C1" s="369"/>
      <c r="D1" s="369"/>
      <c r="E1" s="369"/>
      <c r="F1" s="370"/>
      <c r="G1" s="374" t="str">
        <f ca="1">'Riepilogo tsh'!B4</f>
        <v>Ins. Nome Ente / Dipartimento</v>
      </c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5"/>
      <c r="T1" s="34"/>
      <c r="U1" s="34"/>
      <c r="V1" s="428" t="s">
        <v>38</v>
      </c>
      <c r="W1" s="428"/>
      <c r="X1" s="428"/>
      <c r="Y1" s="428"/>
      <c r="Z1" s="423" t="str">
        <f ca="1">'Riepilogo tsh'!B9</f>
        <v>inserire qualifica</v>
      </c>
      <c r="AA1" s="423"/>
      <c r="AB1" s="423"/>
      <c r="AC1" s="423"/>
      <c r="AD1" s="18"/>
      <c r="AE1" s="9"/>
      <c r="AF1" s="10">
        <v>10</v>
      </c>
      <c r="AG1" s="425" t="s">
        <v>61</v>
      </c>
      <c r="AH1" s="426"/>
      <c r="AI1" s="426"/>
      <c r="AJ1" s="426"/>
      <c r="AK1" s="426"/>
      <c r="AL1" s="426"/>
      <c r="AM1" s="427"/>
      <c r="AO1" s="15"/>
    </row>
    <row r="2" spans="2:49" ht="13.5" customHeight="1" thickTop="1" thickBot="1">
      <c r="B2" s="371"/>
      <c r="C2" s="372"/>
      <c r="D2" s="372"/>
      <c r="E2" s="372"/>
      <c r="F2" s="373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  <c r="T2" s="35"/>
      <c r="U2" s="35"/>
      <c r="V2" s="428"/>
      <c r="W2" s="428"/>
      <c r="X2" s="428"/>
      <c r="Y2" s="428"/>
      <c r="Z2" s="423"/>
      <c r="AA2" s="423"/>
      <c r="AB2" s="423"/>
      <c r="AC2" s="423"/>
      <c r="AD2" s="13"/>
      <c r="AE2" s="9"/>
      <c r="AF2" s="3">
        <f ca="1">DATE(Anno,AF1,1)</f>
        <v>42278</v>
      </c>
      <c r="AG2" s="42" t="s">
        <v>66</v>
      </c>
      <c r="AH2" s="43" t="s">
        <v>67</v>
      </c>
      <c r="AI2" s="43" t="s">
        <v>68</v>
      </c>
      <c r="AJ2" s="43" t="s">
        <v>69</v>
      </c>
      <c r="AK2" s="43" t="s">
        <v>70</v>
      </c>
      <c r="AL2" s="69" t="s">
        <v>71</v>
      </c>
      <c r="AM2" s="44" t="s">
        <v>72</v>
      </c>
      <c r="AV2" s="249" t="s">
        <v>111</v>
      </c>
      <c r="AW2" s="249"/>
    </row>
    <row r="3" spans="2:49" ht="13.5" customHeight="1" thickTop="1" thickBot="1">
      <c r="B3" s="26" t="s">
        <v>19</v>
      </c>
      <c r="C3" s="27"/>
      <c r="D3" s="27"/>
      <c r="E3" s="27"/>
      <c r="F3" s="28"/>
      <c r="G3" s="389" t="str">
        <f ca="1">'Riepilogo tsh'!B5</f>
        <v>Ins. Nome Employee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5"/>
      <c r="T3" s="36"/>
      <c r="U3" s="36"/>
      <c r="V3" s="428" t="s">
        <v>40</v>
      </c>
      <c r="W3" s="428"/>
      <c r="X3" s="428"/>
      <c r="Y3" s="428"/>
      <c r="Z3" s="423" t="str">
        <f ca="1">'Riepilogo tsh'!B10</f>
        <v>inserire classe stipendiale</v>
      </c>
      <c r="AA3" s="423"/>
      <c r="AB3" s="423"/>
      <c r="AC3" s="423"/>
      <c r="AD3" s="14"/>
      <c r="AE3" s="9"/>
      <c r="AG3" s="45">
        <f>(AF2-WEEKDAY(AF2,3))</f>
        <v>42275</v>
      </c>
      <c r="AH3" s="46">
        <f t="shared" ref="AH3:AM8" si="0">AG3+1</f>
        <v>42276</v>
      </c>
      <c r="AI3" s="46">
        <f t="shared" si="0"/>
        <v>42277</v>
      </c>
      <c r="AJ3" s="46">
        <f t="shared" si="0"/>
        <v>42278</v>
      </c>
      <c r="AK3" s="46">
        <f t="shared" si="0"/>
        <v>42279</v>
      </c>
      <c r="AL3" s="47">
        <f t="shared" si="0"/>
        <v>42280</v>
      </c>
      <c r="AM3" s="48">
        <f t="shared" si="0"/>
        <v>42281</v>
      </c>
    </row>
    <row r="4" spans="2:49" ht="13.5" customHeight="1" thickTop="1" thickBot="1">
      <c r="B4" s="29"/>
      <c r="C4" s="30"/>
      <c r="D4" s="30"/>
      <c r="E4" s="30"/>
      <c r="F4" s="31"/>
      <c r="G4" s="390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7"/>
      <c r="T4" s="37"/>
      <c r="U4" s="38"/>
      <c r="V4" s="428"/>
      <c r="W4" s="428"/>
      <c r="X4" s="428"/>
      <c r="Y4" s="428"/>
      <c r="Z4" s="423"/>
      <c r="AA4" s="423"/>
      <c r="AB4" s="423"/>
      <c r="AC4" s="423"/>
      <c r="AD4" s="14"/>
      <c r="AE4" s="9"/>
      <c r="AG4" s="49">
        <f>AM3+1</f>
        <v>42282</v>
      </c>
      <c r="AH4" s="11">
        <f t="shared" si="0"/>
        <v>42283</v>
      </c>
      <c r="AI4" s="11">
        <f t="shared" si="0"/>
        <v>42284</v>
      </c>
      <c r="AJ4" s="11">
        <f t="shared" si="0"/>
        <v>42285</v>
      </c>
      <c r="AK4" s="11">
        <f t="shared" si="0"/>
        <v>42286</v>
      </c>
      <c r="AL4" s="25">
        <f t="shared" si="0"/>
        <v>42287</v>
      </c>
      <c r="AM4" s="50">
        <f t="shared" si="0"/>
        <v>42288</v>
      </c>
    </row>
    <row r="5" spans="2:49" ht="13.5" customHeight="1" thickTop="1" thickBot="1">
      <c r="B5" s="26" t="s">
        <v>65</v>
      </c>
      <c r="C5" s="27"/>
      <c r="D5" s="27"/>
      <c r="E5" s="27"/>
      <c r="F5" s="28"/>
      <c r="G5" s="389" t="str">
        <f ca="1">'Riepilogo tsh'!B6</f>
        <v>Ins. Nome del resp. Scientifico /direttore dip.to</v>
      </c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  <c r="T5" s="39"/>
      <c r="U5" s="39"/>
      <c r="V5" s="428" t="s">
        <v>42</v>
      </c>
      <c r="W5" s="428"/>
      <c r="X5" s="428"/>
      <c r="Y5" s="428"/>
      <c r="Z5" s="423" t="str">
        <f ca="1">'Riepilogo tsh'!B11</f>
        <v>inserire scatto stipendiale</v>
      </c>
      <c r="AA5" s="423"/>
      <c r="AB5" s="423"/>
      <c r="AC5" s="423"/>
      <c r="AD5" s="14"/>
      <c r="AE5" s="9"/>
      <c r="AG5" s="49">
        <f>AM4+1</f>
        <v>42289</v>
      </c>
      <c r="AH5" s="11">
        <f t="shared" si="0"/>
        <v>42290</v>
      </c>
      <c r="AI5" s="11">
        <f t="shared" si="0"/>
        <v>42291</v>
      </c>
      <c r="AJ5" s="11">
        <f t="shared" si="0"/>
        <v>42292</v>
      </c>
      <c r="AK5" s="11">
        <f t="shared" si="0"/>
        <v>42293</v>
      </c>
      <c r="AL5" s="25">
        <f t="shared" si="0"/>
        <v>42294</v>
      </c>
      <c r="AM5" s="50">
        <f t="shared" si="0"/>
        <v>42295</v>
      </c>
    </row>
    <row r="6" spans="2:49" ht="13.5" customHeight="1" thickTop="1" thickBot="1">
      <c r="B6" s="29"/>
      <c r="C6" s="30"/>
      <c r="D6" s="30"/>
      <c r="E6" s="30"/>
      <c r="F6" s="31"/>
      <c r="G6" s="390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7"/>
      <c r="T6" s="37"/>
      <c r="U6" s="40"/>
      <c r="V6" s="428"/>
      <c r="W6" s="428"/>
      <c r="X6" s="428"/>
      <c r="Y6" s="428"/>
      <c r="Z6" s="423"/>
      <c r="AA6" s="423"/>
      <c r="AB6" s="423"/>
      <c r="AC6" s="423"/>
      <c r="AD6" s="14"/>
      <c r="AE6" s="9"/>
      <c r="AG6" s="49">
        <f>AM5+1</f>
        <v>42296</v>
      </c>
      <c r="AH6" s="11">
        <f t="shared" si="0"/>
        <v>42297</v>
      </c>
      <c r="AI6" s="11">
        <f t="shared" si="0"/>
        <v>42298</v>
      </c>
      <c r="AJ6" s="11">
        <f t="shared" si="0"/>
        <v>42299</v>
      </c>
      <c r="AK6" s="11">
        <f t="shared" si="0"/>
        <v>42300</v>
      </c>
      <c r="AL6" s="25">
        <f t="shared" si="0"/>
        <v>42301</v>
      </c>
      <c r="AM6" s="50">
        <f t="shared" si="0"/>
        <v>42302</v>
      </c>
    </row>
    <row r="7" spans="2:49" ht="13.5" customHeight="1" thickTop="1" thickBot="1">
      <c r="B7" s="417" t="s">
        <v>33</v>
      </c>
      <c r="C7" s="319">
        <f ca="1">'Impostazioni calendario'!F6</f>
        <v>2015</v>
      </c>
      <c r="D7" s="320"/>
      <c r="E7" s="320"/>
      <c r="F7" s="321"/>
      <c r="G7" s="416"/>
      <c r="H7" s="416"/>
      <c r="I7" s="416"/>
      <c r="J7" s="416"/>
      <c r="K7" s="32"/>
      <c r="L7" s="32"/>
      <c r="M7" s="32"/>
      <c r="N7" s="32"/>
      <c r="O7" s="32"/>
      <c r="P7" s="32"/>
      <c r="Q7" s="32"/>
      <c r="R7" s="33"/>
      <c r="S7" s="33"/>
      <c r="V7" s="424" t="s">
        <v>73</v>
      </c>
      <c r="W7" s="424"/>
      <c r="X7" s="424"/>
      <c r="Y7" s="424"/>
      <c r="Z7" s="423" t="str">
        <f ca="1">'Riepilogo tsh'!B12</f>
        <v>inserire tempo pieno/definito</v>
      </c>
      <c r="AA7" s="423"/>
      <c r="AB7" s="423"/>
      <c r="AC7" s="423"/>
      <c r="AD7" s="14"/>
      <c r="AE7" s="9"/>
      <c r="AG7" s="49">
        <f>AM6+1</f>
        <v>42303</v>
      </c>
      <c r="AH7" s="11">
        <f t="shared" si="0"/>
        <v>42304</v>
      </c>
      <c r="AI7" s="11">
        <f t="shared" si="0"/>
        <v>42305</v>
      </c>
      <c r="AJ7" s="11">
        <f t="shared" si="0"/>
        <v>42306</v>
      </c>
      <c r="AK7" s="11">
        <f t="shared" si="0"/>
        <v>42307</v>
      </c>
      <c r="AL7" s="25">
        <f t="shared" si="0"/>
        <v>42308</v>
      </c>
      <c r="AM7" s="50">
        <f t="shared" si="0"/>
        <v>42309</v>
      </c>
      <c r="AP7" s="12"/>
    </row>
    <row r="8" spans="2:49" ht="13.5" customHeight="1" thickTop="1" thickBot="1">
      <c r="B8" s="418"/>
      <c r="C8" s="386"/>
      <c r="D8" s="387"/>
      <c r="E8" s="387"/>
      <c r="F8" s="388"/>
      <c r="T8" s="41"/>
      <c r="U8" s="32"/>
      <c r="V8" s="424"/>
      <c r="W8" s="424"/>
      <c r="X8" s="424"/>
      <c r="Y8" s="424"/>
      <c r="Z8" s="423"/>
      <c r="AA8" s="423"/>
      <c r="AB8" s="423"/>
      <c r="AC8" s="423"/>
      <c r="AD8" s="14"/>
      <c r="AE8" s="9"/>
      <c r="AG8" s="51">
        <f>AM7+1</f>
        <v>42310</v>
      </c>
      <c r="AH8" s="52">
        <f t="shared" si="0"/>
        <v>42311</v>
      </c>
      <c r="AI8" s="52">
        <f t="shared" si="0"/>
        <v>42312</v>
      </c>
      <c r="AJ8" s="52">
        <f t="shared" si="0"/>
        <v>42313</v>
      </c>
      <c r="AK8" s="52">
        <f t="shared" si="0"/>
        <v>42314</v>
      </c>
      <c r="AL8" s="53">
        <f t="shared" si="0"/>
        <v>42315</v>
      </c>
      <c r="AM8" s="54">
        <f t="shared" si="0"/>
        <v>42316</v>
      </c>
    </row>
    <row r="9" spans="2:49" ht="14.4" thickTop="1" thickBot="1"/>
    <row r="10" spans="2:49" ht="20.100000000000001" customHeight="1" thickTop="1" thickBot="1">
      <c r="B10" s="429" t="str">
        <f>AG1</f>
        <v>October</v>
      </c>
      <c r="C10" s="381"/>
      <c r="D10" s="381"/>
      <c r="E10" s="55" t="s">
        <v>66</v>
      </c>
      <c r="F10" s="56" t="s">
        <v>67</v>
      </c>
      <c r="G10" s="56" t="s">
        <v>68</v>
      </c>
      <c r="H10" s="56" t="s">
        <v>69</v>
      </c>
      <c r="I10" s="56" t="s">
        <v>70</v>
      </c>
      <c r="J10" s="57" t="s">
        <v>71</v>
      </c>
      <c r="K10" s="57" t="s">
        <v>72</v>
      </c>
      <c r="L10" s="56" t="s">
        <v>66</v>
      </c>
      <c r="M10" s="56" t="s">
        <v>67</v>
      </c>
      <c r="N10" s="56" t="s">
        <v>68</v>
      </c>
      <c r="O10" s="56" t="s">
        <v>69</v>
      </c>
      <c r="P10" s="56" t="s">
        <v>70</v>
      </c>
      <c r="Q10" s="57" t="s">
        <v>71</v>
      </c>
      <c r="R10" s="57" t="s">
        <v>72</v>
      </c>
      <c r="S10" s="56" t="s">
        <v>66</v>
      </c>
      <c r="T10" s="56" t="s">
        <v>67</v>
      </c>
      <c r="U10" s="56" t="s">
        <v>68</v>
      </c>
      <c r="V10" s="56" t="s">
        <v>69</v>
      </c>
      <c r="W10" s="56" t="s">
        <v>70</v>
      </c>
      <c r="X10" s="57" t="s">
        <v>71</v>
      </c>
      <c r="Y10" s="57" t="s">
        <v>72</v>
      </c>
      <c r="Z10" s="56" t="s">
        <v>66</v>
      </c>
      <c r="AA10" s="56" t="s">
        <v>67</v>
      </c>
      <c r="AB10" s="56" t="s">
        <v>68</v>
      </c>
      <c r="AC10" s="56" t="s">
        <v>69</v>
      </c>
      <c r="AD10" s="56" t="s">
        <v>70</v>
      </c>
      <c r="AE10" s="57" t="s">
        <v>71</v>
      </c>
      <c r="AF10" s="57" t="s">
        <v>72</v>
      </c>
      <c r="AG10" s="56" t="s">
        <v>66</v>
      </c>
      <c r="AH10" s="56" t="s">
        <v>67</v>
      </c>
      <c r="AI10" s="56" t="s">
        <v>68</v>
      </c>
      <c r="AJ10" s="56" t="s">
        <v>69</v>
      </c>
      <c r="AK10" s="56" t="s">
        <v>70</v>
      </c>
      <c r="AL10" s="57" t="s">
        <v>71</v>
      </c>
      <c r="AM10" s="57" t="s">
        <v>72</v>
      </c>
      <c r="AN10" s="56" t="s">
        <v>66</v>
      </c>
      <c r="AO10" s="56" t="s">
        <v>67</v>
      </c>
      <c r="AP10" s="56" t="s">
        <v>68</v>
      </c>
      <c r="AQ10" s="56" t="s">
        <v>69</v>
      </c>
      <c r="AR10" s="56" t="s">
        <v>70</v>
      </c>
      <c r="AS10" s="57" t="s">
        <v>71</v>
      </c>
      <c r="AT10" s="58" t="s">
        <v>72</v>
      </c>
      <c r="AU10" s="419" t="s">
        <v>82</v>
      </c>
    </row>
    <row r="11" spans="2:49" ht="20.100000000000001" customHeight="1" thickTop="1" thickBot="1">
      <c r="B11" s="380"/>
      <c r="C11" s="381"/>
      <c r="D11" s="381"/>
      <c r="E11" s="59">
        <f t="shared" ref="E11:K11" si="1">AG3</f>
        <v>42275</v>
      </c>
      <c r="F11" s="60">
        <f t="shared" si="1"/>
        <v>42276</v>
      </c>
      <c r="G11" s="60">
        <f t="shared" si="1"/>
        <v>42277</v>
      </c>
      <c r="H11" s="60">
        <f t="shared" si="1"/>
        <v>42278</v>
      </c>
      <c r="I11" s="60">
        <f t="shared" si="1"/>
        <v>42279</v>
      </c>
      <c r="J11" s="61">
        <f t="shared" si="1"/>
        <v>42280</v>
      </c>
      <c r="K11" s="61">
        <f t="shared" si="1"/>
        <v>42281</v>
      </c>
      <c r="L11" s="60">
        <f t="shared" ref="L11:R11" si="2">AG4</f>
        <v>42282</v>
      </c>
      <c r="M11" s="60">
        <f t="shared" si="2"/>
        <v>42283</v>
      </c>
      <c r="N11" s="60">
        <f t="shared" si="2"/>
        <v>42284</v>
      </c>
      <c r="O11" s="60">
        <f t="shared" si="2"/>
        <v>42285</v>
      </c>
      <c r="P11" s="60">
        <f t="shared" si="2"/>
        <v>42286</v>
      </c>
      <c r="Q11" s="61">
        <f t="shared" si="2"/>
        <v>42287</v>
      </c>
      <c r="R11" s="61">
        <f t="shared" si="2"/>
        <v>42288</v>
      </c>
      <c r="S11" s="60">
        <f t="shared" ref="S11:Y11" si="3">AG5</f>
        <v>42289</v>
      </c>
      <c r="T11" s="60">
        <f t="shared" si="3"/>
        <v>42290</v>
      </c>
      <c r="U11" s="60">
        <f t="shared" si="3"/>
        <v>42291</v>
      </c>
      <c r="V11" s="60">
        <f t="shared" si="3"/>
        <v>42292</v>
      </c>
      <c r="W11" s="60">
        <f t="shared" si="3"/>
        <v>42293</v>
      </c>
      <c r="X11" s="61">
        <f t="shared" si="3"/>
        <v>42294</v>
      </c>
      <c r="Y11" s="61">
        <f t="shared" si="3"/>
        <v>42295</v>
      </c>
      <c r="Z11" s="60">
        <f t="shared" ref="Z11:AF11" si="4">AG6</f>
        <v>42296</v>
      </c>
      <c r="AA11" s="60">
        <f t="shared" si="4"/>
        <v>42297</v>
      </c>
      <c r="AB11" s="60">
        <f t="shared" si="4"/>
        <v>42298</v>
      </c>
      <c r="AC11" s="60">
        <f t="shared" si="4"/>
        <v>42299</v>
      </c>
      <c r="AD11" s="60">
        <f t="shared" si="4"/>
        <v>42300</v>
      </c>
      <c r="AE11" s="61">
        <f t="shared" si="4"/>
        <v>42301</v>
      </c>
      <c r="AF11" s="61">
        <f t="shared" si="4"/>
        <v>42302</v>
      </c>
      <c r="AG11" s="60">
        <f t="shared" ref="AG11:AL11" si="5">AG7</f>
        <v>42303</v>
      </c>
      <c r="AH11" s="60">
        <f t="shared" si="5"/>
        <v>42304</v>
      </c>
      <c r="AI11" s="60">
        <f t="shared" si="5"/>
        <v>42305</v>
      </c>
      <c r="AJ11" s="60">
        <f t="shared" si="5"/>
        <v>42306</v>
      </c>
      <c r="AK11" s="60">
        <f t="shared" si="5"/>
        <v>42307</v>
      </c>
      <c r="AL11" s="60">
        <f t="shared" si="5"/>
        <v>42308</v>
      </c>
      <c r="AM11" s="60">
        <f t="shared" ref="AM11:AR11" si="6">AG8</f>
        <v>42310</v>
      </c>
      <c r="AN11" s="60">
        <f t="shared" si="6"/>
        <v>42311</v>
      </c>
      <c r="AO11" s="60">
        <f t="shared" si="6"/>
        <v>42312</v>
      </c>
      <c r="AP11" s="60">
        <f t="shared" si="6"/>
        <v>42313</v>
      </c>
      <c r="AQ11" s="60">
        <f t="shared" si="6"/>
        <v>42314</v>
      </c>
      <c r="AR11" s="60">
        <f t="shared" si="6"/>
        <v>42315</v>
      </c>
      <c r="AS11" s="60"/>
      <c r="AT11" s="62">
        <f>AM8</f>
        <v>42316</v>
      </c>
      <c r="AU11" s="420"/>
    </row>
    <row r="12" spans="2:49" ht="20.100000000000001" customHeight="1" thickTop="1">
      <c r="B12" s="414" t="str">
        <f ca="1">'Riepilogo tsh'!B13</f>
        <v>Inserire "Institutional research" per il pers. dedicato alla ricerca - "Administrative activities" per il personale tecnico amministrativo</v>
      </c>
      <c r="C12" s="415"/>
      <c r="D12" s="415"/>
      <c r="E12" s="120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2"/>
      <c r="AO12" s="122"/>
      <c r="AP12" s="122"/>
      <c r="AQ12" s="122"/>
      <c r="AR12" s="122"/>
      <c r="AS12" s="122"/>
      <c r="AT12" s="123"/>
      <c r="AU12" s="124">
        <f>SUM(E12:AT12)</f>
        <v>0</v>
      </c>
    </row>
    <row r="13" spans="2:49" ht="13.5" customHeight="1">
      <c r="B13" s="382" t="str">
        <f ca="1">'Riepilogo tsh'!B14</f>
        <v>inserire acronimo- n. progetto 1</v>
      </c>
      <c r="C13" s="383"/>
      <c r="D13" s="383"/>
      <c r="E13" s="125">
        <f>SUM(E14:E17)</f>
        <v>0</v>
      </c>
      <c r="F13" s="126">
        <f>SUM(F14:F17)</f>
        <v>0</v>
      </c>
      <c r="G13" s="126">
        <f t="shared" ref="G13:AS13" si="7">SUM(G14:G17)</f>
        <v>0</v>
      </c>
      <c r="H13" s="126">
        <f t="shared" si="7"/>
        <v>0</v>
      </c>
      <c r="I13" s="126">
        <f t="shared" si="7"/>
        <v>0</v>
      </c>
      <c r="J13" s="126">
        <f t="shared" si="7"/>
        <v>0</v>
      </c>
      <c r="K13" s="126">
        <f t="shared" si="7"/>
        <v>0</v>
      </c>
      <c r="L13" s="126">
        <f t="shared" si="7"/>
        <v>0</v>
      </c>
      <c r="M13" s="126">
        <f t="shared" si="7"/>
        <v>0</v>
      </c>
      <c r="N13" s="126">
        <f t="shared" si="7"/>
        <v>0</v>
      </c>
      <c r="O13" s="126">
        <f t="shared" si="7"/>
        <v>0</v>
      </c>
      <c r="P13" s="126">
        <f t="shared" si="7"/>
        <v>0</v>
      </c>
      <c r="Q13" s="126">
        <f t="shared" si="7"/>
        <v>0</v>
      </c>
      <c r="R13" s="126">
        <f t="shared" si="7"/>
        <v>0</v>
      </c>
      <c r="S13" s="126">
        <f t="shared" si="7"/>
        <v>0</v>
      </c>
      <c r="T13" s="126">
        <f t="shared" si="7"/>
        <v>0</v>
      </c>
      <c r="U13" s="126">
        <f t="shared" si="7"/>
        <v>0</v>
      </c>
      <c r="V13" s="126">
        <f t="shared" si="7"/>
        <v>0</v>
      </c>
      <c r="W13" s="126">
        <f t="shared" si="7"/>
        <v>0</v>
      </c>
      <c r="X13" s="126">
        <f t="shared" si="7"/>
        <v>0</v>
      </c>
      <c r="Y13" s="126">
        <f t="shared" si="7"/>
        <v>0</v>
      </c>
      <c r="Z13" s="126">
        <f t="shared" si="7"/>
        <v>0</v>
      </c>
      <c r="AA13" s="126">
        <f t="shared" si="7"/>
        <v>0</v>
      </c>
      <c r="AB13" s="126">
        <f t="shared" si="7"/>
        <v>0</v>
      </c>
      <c r="AC13" s="126">
        <f t="shared" si="7"/>
        <v>0</v>
      </c>
      <c r="AD13" s="126">
        <f t="shared" si="7"/>
        <v>0</v>
      </c>
      <c r="AE13" s="126">
        <f t="shared" si="7"/>
        <v>0</v>
      </c>
      <c r="AF13" s="126">
        <f t="shared" si="7"/>
        <v>0</v>
      </c>
      <c r="AG13" s="126">
        <f t="shared" si="7"/>
        <v>0</v>
      </c>
      <c r="AH13" s="126">
        <f t="shared" si="7"/>
        <v>0</v>
      </c>
      <c r="AI13" s="126">
        <f t="shared" si="7"/>
        <v>0</v>
      </c>
      <c r="AJ13" s="126">
        <f t="shared" si="7"/>
        <v>0</v>
      </c>
      <c r="AK13" s="126">
        <f t="shared" si="7"/>
        <v>0</v>
      </c>
      <c r="AL13" s="126">
        <f t="shared" si="7"/>
        <v>0</v>
      </c>
      <c r="AM13" s="126">
        <f t="shared" si="7"/>
        <v>0</v>
      </c>
      <c r="AN13" s="126">
        <f t="shared" si="7"/>
        <v>0</v>
      </c>
      <c r="AO13" s="126">
        <f t="shared" si="7"/>
        <v>0</v>
      </c>
      <c r="AP13" s="126">
        <f t="shared" si="7"/>
        <v>0</v>
      </c>
      <c r="AQ13" s="126">
        <f t="shared" si="7"/>
        <v>0</v>
      </c>
      <c r="AR13" s="126">
        <f t="shared" si="7"/>
        <v>0</v>
      </c>
      <c r="AS13" s="126">
        <f t="shared" si="7"/>
        <v>0</v>
      </c>
      <c r="AT13" s="127">
        <f>SUM(AT14:AT17)</f>
        <v>0</v>
      </c>
      <c r="AU13" s="128">
        <f t="shared" ref="AU13:AU41" si="8">SUM(E13:AT13)</f>
        <v>0</v>
      </c>
    </row>
    <row r="14" spans="2:49" ht="13.5" customHeight="1">
      <c r="B14" s="384" t="str">
        <f ca="1">'Riepilogo tsh'!L14</f>
        <v>WP_</v>
      </c>
      <c r="C14" s="385"/>
      <c r="D14" s="385"/>
      <c r="E14" s="129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1"/>
      <c r="AO14" s="131"/>
      <c r="AP14" s="131"/>
      <c r="AQ14" s="131"/>
      <c r="AR14" s="131"/>
      <c r="AS14" s="131"/>
      <c r="AT14" s="132"/>
      <c r="AU14" s="133">
        <f t="shared" si="8"/>
        <v>0</v>
      </c>
    </row>
    <row r="15" spans="2:49" ht="13.5" customHeight="1">
      <c r="B15" s="384" t="str">
        <f ca="1">'Riepilogo tsh'!M14</f>
        <v>WP_</v>
      </c>
      <c r="C15" s="385"/>
      <c r="D15" s="385"/>
      <c r="E15" s="129"/>
      <c r="F15" s="134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  <c r="AO15" s="131"/>
      <c r="AP15" s="131"/>
      <c r="AQ15" s="131"/>
      <c r="AR15" s="131"/>
      <c r="AS15" s="131"/>
      <c r="AT15" s="135"/>
      <c r="AU15" s="136">
        <f t="shared" si="8"/>
        <v>0</v>
      </c>
    </row>
    <row r="16" spans="2:49" ht="13.5" customHeight="1">
      <c r="B16" s="384" t="str">
        <f ca="1">'Riepilogo tsh'!N14</f>
        <v>WP_</v>
      </c>
      <c r="C16" s="385"/>
      <c r="D16" s="385"/>
      <c r="E16" s="129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1"/>
      <c r="AO16" s="131"/>
      <c r="AP16" s="131"/>
      <c r="AQ16" s="131"/>
      <c r="AR16" s="131"/>
      <c r="AS16" s="131"/>
      <c r="AT16" s="132"/>
      <c r="AU16" s="133">
        <f t="shared" si="8"/>
        <v>0</v>
      </c>
    </row>
    <row r="17" spans="2:47" ht="13.5" customHeight="1">
      <c r="B17" s="378" t="str">
        <f ca="1">'Riepilogo tsh'!O14</f>
        <v>WP_</v>
      </c>
      <c r="C17" s="379"/>
      <c r="D17" s="379"/>
      <c r="E17" s="137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9"/>
      <c r="AO17" s="139"/>
      <c r="AP17" s="139"/>
      <c r="AQ17" s="139"/>
      <c r="AR17" s="139"/>
      <c r="AS17" s="139"/>
      <c r="AT17" s="135"/>
      <c r="AU17" s="136">
        <f t="shared" si="8"/>
        <v>0</v>
      </c>
    </row>
    <row r="18" spans="2:47" ht="13.5" customHeight="1">
      <c r="B18" s="362" t="str">
        <f ca="1">'Riepilogo tsh'!B15</f>
        <v>inserire acronimo- n. progetto 2</v>
      </c>
      <c r="C18" s="363"/>
      <c r="D18" s="363" t="s">
        <v>17</v>
      </c>
      <c r="E18" s="140">
        <f>SUM(E19:E22)</f>
        <v>0</v>
      </c>
      <c r="F18" s="141">
        <f>SUM(F19:F22)</f>
        <v>0</v>
      </c>
      <c r="G18" s="141">
        <f t="shared" ref="G18:AS18" si="9">SUM(G19:G22)</f>
        <v>0</v>
      </c>
      <c r="H18" s="141">
        <f t="shared" si="9"/>
        <v>0</v>
      </c>
      <c r="I18" s="141">
        <f t="shared" si="9"/>
        <v>0</v>
      </c>
      <c r="J18" s="141">
        <f t="shared" si="9"/>
        <v>0</v>
      </c>
      <c r="K18" s="141">
        <f t="shared" si="9"/>
        <v>0</v>
      </c>
      <c r="L18" s="141">
        <f t="shared" si="9"/>
        <v>0</v>
      </c>
      <c r="M18" s="141">
        <f t="shared" si="9"/>
        <v>0</v>
      </c>
      <c r="N18" s="141">
        <f t="shared" si="9"/>
        <v>0</v>
      </c>
      <c r="O18" s="141">
        <f t="shared" si="9"/>
        <v>0</v>
      </c>
      <c r="P18" s="141">
        <f t="shared" si="9"/>
        <v>0</v>
      </c>
      <c r="Q18" s="141">
        <f t="shared" si="9"/>
        <v>0</v>
      </c>
      <c r="R18" s="141">
        <f t="shared" si="9"/>
        <v>0</v>
      </c>
      <c r="S18" s="141">
        <f t="shared" si="9"/>
        <v>0</v>
      </c>
      <c r="T18" s="141">
        <f t="shared" si="9"/>
        <v>0</v>
      </c>
      <c r="U18" s="141">
        <f t="shared" si="9"/>
        <v>0</v>
      </c>
      <c r="V18" s="141">
        <f t="shared" si="9"/>
        <v>0</v>
      </c>
      <c r="W18" s="141">
        <f t="shared" si="9"/>
        <v>0</v>
      </c>
      <c r="X18" s="141">
        <f t="shared" si="9"/>
        <v>0</v>
      </c>
      <c r="Y18" s="141">
        <f t="shared" si="9"/>
        <v>0</v>
      </c>
      <c r="Z18" s="141">
        <f t="shared" si="9"/>
        <v>0</v>
      </c>
      <c r="AA18" s="141">
        <f t="shared" si="9"/>
        <v>0</v>
      </c>
      <c r="AB18" s="141">
        <f t="shared" si="9"/>
        <v>0</v>
      </c>
      <c r="AC18" s="141">
        <f t="shared" si="9"/>
        <v>0</v>
      </c>
      <c r="AD18" s="141">
        <f t="shared" si="9"/>
        <v>0</v>
      </c>
      <c r="AE18" s="141">
        <f t="shared" si="9"/>
        <v>0</v>
      </c>
      <c r="AF18" s="141">
        <f t="shared" si="9"/>
        <v>0</v>
      </c>
      <c r="AG18" s="141">
        <f t="shared" si="9"/>
        <v>0</v>
      </c>
      <c r="AH18" s="141">
        <f t="shared" si="9"/>
        <v>0</v>
      </c>
      <c r="AI18" s="141">
        <f t="shared" si="9"/>
        <v>0</v>
      </c>
      <c r="AJ18" s="141">
        <f t="shared" si="9"/>
        <v>0</v>
      </c>
      <c r="AK18" s="141">
        <f t="shared" si="9"/>
        <v>0</v>
      </c>
      <c r="AL18" s="141">
        <f t="shared" si="9"/>
        <v>0</v>
      </c>
      <c r="AM18" s="141">
        <f t="shared" si="9"/>
        <v>0</v>
      </c>
      <c r="AN18" s="141">
        <f t="shared" si="9"/>
        <v>0</v>
      </c>
      <c r="AO18" s="141">
        <f t="shared" si="9"/>
        <v>0</v>
      </c>
      <c r="AP18" s="141">
        <f t="shared" si="9"/>
        <v>0</v>
      </c>
      <c r="AQ18" s="141">
        <f t="shared" si="9"/>
        <v>0</v>
      </c>
      <c r="AR18" s="141">
        <f t="shared" si="9"/>
        <v>0</v>
      </c>
      <c r="AS18" s="141">
        <f t="shared" si="9"/>
        <v>0</v>
      </c>
      <c r="AT18" s="142">
        <f>SUM(AT19:AT22)</f>
        <v>0</v>
      </c>
      <c r="AU18" s="143">
        <f t="shared" si="8"/>
        <v>0</v>
      </c>
    </row>
    <row r="19" spans="2:47" ht="13.5" customHeight="1">
      <c r="B19" s="364" t="str">
        <f ca="1">'Riepilogo tsh'!L15</f>
        <v>WP_</v>
      </c>
      <c r="C19" s="365"/>
      <c r="D19" s="365"/>
      <c r="E19" s="144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6"/>
      <c r="AO19" s="146"/>
      <c r="AP19" s="146"/>
      <c r="AQ19" s="146"/>
      <c r="AR19" s="146"/>
      <c r="AS19" s="146"/>
      <c r="AT19" s="147"/>
      <c r="AU19" s="148">
        <f t="shared" si="8"/>
        <v>0</v>
      </c>
    </row>
    <row r="20" spans="2:47" ht="13.5" customHeight="1">
      <c r="B20" s="364" t="str">
        <f ca="1">'Riepilogo tsh'!M15</f>
        <v>WP_</v>
      </c>
      <c r="C20" s="365"/>
      <c r="D20" s="365"/>
      <c r="E20" s="144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6"/>
      <c r="AO20" s="146"/>
      <c r="AP20" s="146"/>
      <c r="AQ20" s="146"/>
      <c r="AR20" s="146"/>
      <c r="AS20" s="146"/>
      <c r="AT20" s="147"/>
      <c r="AU20" s="148">
        <f t="shared" si="8"/>
        <v>0</v>
      </c>
    </row>
    <row r="21" spans="2:47" ht="13.5" customHeight="1">
      <c r="B21" s="364" t="str">
        <f ca="1">'Riepilogo tsh'!N15</f>
        <v>WP_</v>
      </c>
      <c r="C21" s="365"/>
      <c r="D21" s="365"/>
      <c r="E21" s="144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6"/>
      <c r="AO21" s="146"/>
      <c r="AP21" s="146"/>
      <c r="AQ21" s="146"/>
      <c r="AR21" s="146"/>
      <c r="AS21" s="146"/>
      <c r="AT21" s="147"/>
      <c r="AU21" s="148">
        <f t="shared" si="8"/>
        <v>0</v>
      </c>
    </row>
    <row r="22" spans="2:47" ht="13.5" customHeight="1">
      <c r="B22" s="366" t="str">
        <f ca="1">'Riepilogo tsh'!O15</f>
        <v>WP_</v>
      </c>
      <c r="C22" s="367"/>
      <c r="D22" s="367"/>
      <c r="E22" s="149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1"/>
      <c r="AO22" s="151"/>
      <c r="AP22" s="151"/>
      <c r="AQ22" s="151"/>
      <c r="AR22" s="151"/>
      <c r="AS22" s="151"/>
      <c r="AT22" s="152"/>
      <c r="AU22" s="153">
        <f t="shared" si="8"/>
        <v>0</v>
      </c>
    </row>
    <row r="23" spans="2:47" ht="13.5" customHeight="1">
      <c r="B23" s="412" t="str">
        <f ca="1">'Riepilogo tsh'!B16</f>
        <v>inserire acronimo- n. progetto 3</v>
      </c>
      <c r="C23" s="413">
        <v>14</v>
      </c>
      <c r="D23" s="413" t="s">
        <v>16</v>
      </c>
      <c r="E23" s="154">
        <f>SUM(E24:E27)</f>
        <v>0</v>
      </c>
      <c r="F23" s="155">
        <f>SUM(F24:F27)</f>
        <v>0</v>
      </c>
      <c r="G23" s="155">
        <f t="shared" ref="G23:AS23" si="10">SUM(G24:G27)</f>
        <v>0</v>
      </c>
      <c r="H23" s="155">
        <f t="shared" si="10"/>
        <v>0</v>
      </c>
      <c r="I23" s="155">
        <f t="shared" si="10"/>
        <v>0</v>
      </c>
      <c r="J23" s="155">
        <f t="shared" si="10"/>
        <v>0</v>
      </c>
      <c r="K23" s="155">
        <f t="shared" si="10"/>
        <v>0</v>
      </c>
      <c r="L23" s="155">
        <f t="shared" si="10"/>
        <v>0</v>
      </c>
      <c r="M23" s="155">
        <f t="shared" si="10"/>
        <v>0</v>
      </c>
      <c r="N23" s="155">
        <f t="shared" si="10"/>
        <v>0</v>
      </c>
      <c r="O23" s="155">
        <f t="shared" si="10"/>
        <v>0</v>
      </c>
      <c r="P23" s="155">
        <f t="shared" si="10"/>
        <v>0</v>
      </c>
      <c r="Q23" s="155">
        <f t="shared" si="10"/>
        <v>0</v>
      </c>
      <c r="R23" s="155">
        <f t="shared" si="10"/>
        <v>0</v>
      </c>
      <c r="S23" s="155">
        <f t="shared" si="10"/>
        <v>0</v>
      </c>
      <c r="T23" s="155">
        <f t="shared" si="10"/>
        <v>0</v>
      </c>
      <c r="U23" s="155">
        <f t="shared" si="10"/>
        <v>0</v>
      </c>
      <c r="V23" s="155">
        <f t="shared" si="10"/>
        <v>0</v>
      </c>
      <c r="W23" s="155">
        <f t="shared" si="10"/>
        <v>0</v>
      </c>
      <c r="X23" s="155">
        <f t="shared" si="10"/>
        <v>0</v>
      </c>
      <c r="Y23" s="155">
        <f t="shared" si="10"/>
        <v>0</v>
      </c>
      <c r="Z23" s="155">
        <f t="shared" si="10"/>
        <v>0</v>
      </c>
      <c r="AA23" s="155">
        <f t="shared" si="10"/>
        <v>0</v>
      </c>
      <c r="AB23" s="155">
        <f t="shared" si="10"/>
        <v>0</v>
      </c>
      <c r="AC23" s="155">
        <f t="shared" si="10"/>
        <v>0</v>
      </c>
      <c r="AD23" s="155">
        <f t="shared" si="10"/>
        <v>0</v>
      </c>
      <c r="AE23" s="155">
        <f t="shared" si="10"/>
        <v>0</v>
      </c>
      <c r="AF23" s="155">
        <f t="shared" si="10"/>
        <v>0</v>
      </c>
      <c r="AG23" s="155">
        <f t="shared" si="10"/>
        <v>0</v>
      </c>
      <c r="AH23" s="155">
        <f t="shared" si="10"/>
        <v>0</v>
      </c>
      <c r="AI23" s="155">
        <f t="shared" si="10"/>
        <v>0</v>
      </c>
      <c r="AJ23" s="155">
        <f t="shared" si="10"/>
        <v>0</v>
      </c>
      <c r="AK23" s="155">
        <f t="shared" si="10"/>
        <v>0</v>
      </c>
      <c r="AL23" s="155">
        <f t="shared" si="10"/>
        <v>0</v>
      </c>
      <c r="AM23" s="155">
        <f t="shared" si="10"/>
        <v>0</v>
      </c>
      <c r="AN23" s="155">
        <f t="shared" si="10"/>
        <v>0</v>
      </c>
      <c r="AO23" s="155">
        <f t="shared" si="10"/>
        <v>0</v>
      </c>
      <c r="AP23" s="155">
        <f t="shared" si="10"/>
        <v>0</v>
      </c>
      <c r="AQ23" s="155">
        <f t="shared" si="10"/>
        <v>0</v>
      </c>
      <c r="AR23" s="155">
        <f t="shared" si="10"/>
        <v>0</v>
      </c>
      <c r="AS23" s="155">
        <f t="shared" si="10"/>
        <v>0</v>
      </c>
      <c r="AT23" s="156">
        <f>SUM(AT24:AT27)</f>
        <v>0</v>
      </c>
      <c r="AU23" s="157">
        <f t="shared" si="8"/>
        <v>0</v>
      </c>
    </row>
    <row r="24" spans="2:47" ht="13.5" customHeight="1">
      <c r="B24" s="384" t="str">
        <f ca="1">'Riepilogo tsh'!L16</f>
        <v>WP_</v>
      </c>
      <c r="C24" s="385"/>
      <c r="D24" s="385"/>
      <c r="E24" s="129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1"/>
      <c r="AO24" s="131"/>
      <c r="AP24" s="131"/>
      <c r="AQ24" s="131"/>
      <c r="AR24" s="131"/>
      <c r="AS24" s="131"/>
      <c r="AT24" s="132"/>
      <c r="AU24" s="133">
        <f t="shared" si="8"/>
        <v>0</v>
      </c>
    </row>
    <row r="25" spans="2:47" ht="13.5" customHeight="1">
      <c r="B25" s="384" t="str">
        <f ca="1">'Riepilogo tsh'!M16</f>
        <v>WP_</v>
      </c>
      <c r="C25" s="385"/>
      <c r="D25" s="385"/>
      <c r="E25" s="129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1"/>
      <c r="AO25" s="131"/>
      <c r="AP25" s="131"/>
      <c r="AQ25" s="131"/>
      <c r="AR25" s="131"/>
      <c r="AS25" s="131"/>
      <c r="AT25" s="132"/>
      <c r="AU25" s="133">
        <f t="shared" si="8"/>
        <v>0</v>
      </c>
    </row>
    <row r="26" spans="2:47" ht="13.5" customHeight="1">
      <c r="B26" s="384" t="str">
        <f ca="1">'Riepilogo tsh'!N16</f>
        <v>WP_</v>
      </c>
      <c r="C26" s="385"/>
      <c r="D26" s="385"/>
      <c r="E26" s="129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1"/>
      <c r="AO26" s="131"/>
      <c r="AP26" s="131"/>
      <c r="AQ26" s="131"/>
      <c r="AR26" s="131"/>
      <c r="AS26" s="131"/>
      <c r="AT26" s="132"/>
      <c r="AU26" s="133">
        <f t="shared" si="8"/>
        <v>0</v>
      </c>
    </row>
    <row r="27" spans="2:47" ht="13.5" customHeight="1">
      <c r="B27" s="378">
        <f ca="1">'Riepilogo tsh'!O1</f>
        <v>0</v>
      </c>
      <c r="C27" s="379"/>
      <c r="D27" s="379"/>
      <c r="E27" s="137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9"/>
      <c r="AO27" s="139"/>
      <c r="AP27" s="139"/>
      <c r="AQ27" s="139"/>
      <c r="AR27" s="139"/>
      <c r="AS27" s="139"/>
      <c r="AT27" s="158"/>
      <c r="AU27" s="159">
        <f t="shared" si="8"/>
        <v>0</v>
      </c>
    </row>
    <row r="28" spans="2:47" ht="13.5" customHeight="1">
      <c r="B28" s="362" t="str">
        <f ca="1">'Riepilogo tsh'!B17</f>
        <v>inserire acronimo- n. progetto 4</v>
      </c>
      <c r="C28" s="363">
        <v>14</v>
      </c>
      <c r="D28" s="363" t="s">
        <v>16</v>
      </c>
      <c r="E28" s="140">
        <f>SUM(E29:E32)</f>
        <v>0</v>
      </c>
      <c r="F28" s="141">
        <f>SUM(F29:F32)</f>
        <v>0</v>
      </c>
      <c r="G28" s="141">
        <f t="shared" ref="G28:AS28" si="11">SUM(G29:G32)</f>
        <v>0</v>
      </c>
      <c r="H28" s="141">
        <f t="shared" si="11"/>
        <v>0</v>
      </c>
      <c r="I28" s="141">
        <f t="shared" si="11"/>
        <v>0</v>
      </c>
      <c r="J28" s="141">
        <f t="shared" si="11"/>
        <v>0</v>
      </c>
      <c r="K28" s="141">
        <f t="shared" si="11"/>
        <v>0</v>
      </c>
      <c r="L28" s="141">
        <f t="shared" si="11"/>
        <v>0</v>
      </c>
      <c r="M28" s="141">
        <f t="shared" si="11"/>
        <v>0</v>
      </c>
      <c r="N28" s="141">
        <f t="shared" si="11"/>
        <v>0</v>
      </c>
      <c r="O28" s="141">
        <f t="shared" si="11"/>
        <v>0</v>
      </c>
      <c r="P28" s="141">
        <f t="shared" si="11"/>
        <v>0</v>
      </c>
      <c r="Q28" s="141">
        <f t="shared" si="11"/>
        <v>0</v>
      </c>
      <c r="R28" s="141">
        <f t="shared" si="11"/>
        <v>0</v>
      </c>
      <c r="S28" s="141">
        <f t="shared" si="11"/>
        <v>0</v>
      </c>
      <c r="T28" s="141">
        <f t="shared" si="11"/>
        <v>0</v>
      </c>
      <c r="U28" s="141">
        <f t="shared" si="11"/>
        <v>0</v>
      </c>
      <c r="V28" s="141">
        <f t="shared" si="11"/>
        <v>0</v>
      </c>
      <c r="W28" s="141">
        <f t="shared" si="11"/>
        <v>0</v>
      </c>
      <c r="X28" s="141">
        <f t="shared" si="11"/>
        <v>0</v>
      </c>
      <c r="Y28" s="141">
        <f t="shared" si="11"/>
        <v>0</v>
      </c>
      <c r="Z28" s="141">
        <f t="shared" si="11"/>
        <v>0</v>
      </c>
      <c r="AA28" s="141">
        <f t="shared" si="11"/>
        <v>0</v>
      </c>
      <c r="AB28" s="141">
        <f t="shared" si="11"/>
        <v>0</v>
      </c>
      <c r="AC28" s="141">
        <f t="shared" si="11"/>
        <v>0</v>
      </c>
      <c r="AD28" s="141">
        <f t="shared" si="11"/>
        <v>0</v>
      </c>
      <c r="AE28" s="141">
        <f t="shared" si="11"/>
        <v>0</v>
      </c>
      <c r="AF28" s="141">
        <f t="shared" si="11"/>
        <v>0</v>
      </c>
      <c r="AG28" s="141">
        <f t="shared" si="11"/>
        <v>0</v>
      </c>
      <c r="AH28" s="141">
        <f t="shared" si="11"/>
        <v>0</v>
      </c>
      <c r="AI28" s="141">
        <f t="shared" si="11"/>
        <v>0</v>
      </c>
      <c r="AJ28" s="141">
        <f t="shared" si="11"/>
        <v>0</v>
      </c>
      <c r="AK28" s="141">
        <f t="shared" si="11"/>
        <v>0</v>
      </c>
      <c r="AL28" s="141">
        <f t="shared" si="11"/>
        <v>0</v>
      </c>
      <c r="AM28" s="141">
        <f t="shared" si="11"/>
        <v>0</v>
      </c>
      <c r="AN28" s="141">
        <f t="shared" si="11"/>
        <v>0</v>
      </c>
      <c r="AO28" s="141">
        <f t="shared" si="11"/>
        <v>0</v>
      </c>
      <c r="AP28" s="141">
        <f t="shared" si="11"/>
        <v>0</v>
      </c>
      <c r="AQ28" s="141">
        <f t="shared" si="11"/>
        <v>0</v>
      </c>
      <c r="AR28" s="141">
        <f t="shared" si="11"/>
        <v>0</v>
      </c>
      <c r="AS28" s="141">
        <f t="shared" si="11"/>
        <v>0</v>
      </c>
      <c r="AT28" s="142">
        <f>SUM(AT29:AT32)</f>
        <v>0</v>
      </c>
      <c r="AU28" s="143">
        <f t="shared" si="8"/>
        <v>0</v>
      </c>
    </row>
    <row r="29" spans="2:47" ht="13.5" customHeight="1">
      <c r="B29" s="364" t="str">
        <f ca="1">'Riepilogo tsh'!L17</f>
        <v>WP_</v>
      </c>
      <c r="C29" s="365"/>
      <c r="D29" s="365"/>
      <c r="E29" s="144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  <c r="AO29" s="146"/>
      <c r="AP29" s="146"/>
      <c r="AQ29" s="146"/>
      <c r="AR29" s="146"/>
      <c r="AS29" s="146"/>
      <c r="AT29" s="147"/>
      <c r="AU29" s="148">
        <f t="shared" si="8"/>
        <v>0</v>
      </c>
    </row>
    <row r="30" spans="2:47" ht="13.5" customHeight="1">
      <c r="B30" s="364" t="str">
        <f ca="1">'Riepilogo tsh'!M17</f>
        <v>WP_</v>
      </c>
      <c r="C30" s="365"/>
      <c r="D30" s="365"/>
      <c r="E30" s="144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6"/>
      <c r="AO30" s="146"/>
      <c r="AP30" s="146"/>
      <c r="AQ30" s="146"/>
      <c r="AR30" s="146"/>
      <c r="AS30" s="146"/>
      <c r="AT30" s="147"/>
      <c r="AU30" s="148">
        <f t="shared" si="8"/>
        <v>0</v>
      </c>
    </row>
    <row r="31" spans="2:47" ht="13.5" customHeight="1">
      <c r="B31" s="364" t="str">
        <f ca="1">'Riepilogo tsh'!N17</f>
        <v>WP_</v>
      </c>
      <c r="C31" s="365"/>
      <c r="D31" s="365"/>
      <c r="E31" s="144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6"/>
      <c r="AO31" s="146"/>
      <c r="AP31" s="146"/>
      <c r="AQ31" s="146"/>
      <c r="AR31" s="146"/>
      <c r="AS31" s="146"/>
      <c r="AT31" s="147"/>
      <c r="AU31" s="148">
        <f t="shared" si="8"/>
        <v>0</v>
      </c>
    </row>
    <row r="32" spans="2:47" ht="13.5" customHeight="1">
      <c r="B32" s="366" t="str">
        <f ca="1">'Riepilogo tsh'!O17</f>
        <v>WP_</v>
      </c>
      <c r="C32" s="367"/>
      <c r="D32" s="367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1"/>
      <c r="AO32" s="151"/>
      <c r="AP32" s="151"/>
      <c r="AQ32" s="151"/>
      <c r="AR32" s="151"/>
      <c r="AS32" s="151"/>
      <c r="AT32" s="152"/>
      <c r="AU32" s="153">
        <f t="shared" si="8"/>
        <v>0</v>
      </c>
    </row>
    <row r="33" spans="2:48" ht="13.5" customHeight="1">
      <c r="B33" s="354" t="str">
        <f ca="1">'Riepilogo tsh'!B18</f>
        <v>inserire acronimo- n. progetto 5</v>
      </c>
      <c r="C33" s="355">
        <v>14</v>
      </c>
      <c r="D33" s="356" t="s">
        <v>16</v>
      </c>
      <c r="E33" s="154">
        <f>SUM(E34:E37)</f>
        <v>0</v>
      </c>
      <c r="F33" s="155">
        <f>SUM(F34:F37)</f>
        <v>0</v>
      </c>
      <c r="G33" s="155">
        <f t="shared" ref="G33:AS33" si="12">SUM(G34:G37)</f>
        <v>0</v>
      </c>
      <c r="H33" s="155">
        <f t="shared" si="12"/>
        <v>0</v>
      </c>
      <c r="I33" s="155">
        <f t="shared" si="12"/>
        <v>0</v>
      </c>
      <c r="J33" s="155">
        <f t="shared" si="12"/>
        <v>0</v>
      </c>
      <c r="K33" s="155">
        <f t="shared" si="12"/>
        <v>0</v>
      </c>
      <c r="L33" s="155">
        <f t="shared" si="12"/>
        <v>0</v>
      </c>
      <c r="M33" s="155">
        <f t="shared" si="12"/>
        <v>0</v>
      </c>
      <c r="N33" s="155">
        <f t="shared" si="12"/>
        <v>0</v>
      </c>
      <c r="O33" s="155">
        <f t="shared" si="12"/>
        <v>0</v>
      </c>
      <c r="P33" s="155">
        <f t="shared" si="12"/>
        <v>0</v>
      </c>
      <c r="Q33" s="155">
        <f t="shared" si="12"/>
        <v>0</v>
      </c>
      <c r="R33" s="155">
        <f t="shared" si="12"/>
        <v>0</v>
      </c>
      <c r="S33" s="155">
        <f t="shared" si="12"/>
        <v>0</v>
      </c>
      <c r="T33" s="155">
        <f t="shared" si="12"/>
        <v>0</v>
      </c>
      <c r="U33" s="155">
        <f t="shared" si="12"/>
        <v>0</v>
      </c>
      <c r="V33" s="155">
        <f t="shared" si="12"/>
        <v>0</v>
      </c>
      <c r="W33" s="155">
        <f t="shared" si="12"/>
        <v>0</v>
      </c>
      <c r="X33" s="155">
        <f t="shared" si="12"/>
        <v>0</v>
      </c>
      <c r="Y33" s="155">
        <f t="shared" si="12"/>
        <v>0</v>
      </c>
      <c r="Z33" s="155">
        <f t="shared" si="12"/>
        <v>0</v>
      </c>
      <c r="AA33" s="155">
        <f t="shared" si="12"/>
        <v>0</v>
      </c>
      <c r="AB33" s="155">
        <f t="shared" si="12"/>
        <v>0</v>
      </c>
      <c r="AC33" s="155">
        <f t="shared" si="12"/>
        <v>0</v>
      </c>
      <c r="AD33" s="155">
        <f t="shared" si="12"/>
        <v>0</v>
      </c>
      <c r="AE33" s="155">
        <f t="shared" si="12"/>
        <v>0</v>
      </c>
      <c r="AF33" s="155">
        <f t="shared" si="12"/>
        <v>0</v>
      </c>
      <c r="AG33" s="155">
        <f t="shared" si="12"/>
        <v>0</v>
      </c>
      <c r="AH33" s="155">
        <f t="shared" si="12"/>
        <v>0</v>
      </c>
      <c r="AI33" s="155">
        <f t="shared" si="12"/>
        <v>0</v>
      </c>
      <c r="AJ33" s="155">
        <f t="shared" si="12"/>
        <v>0</v>
      </c>
      <c r="AK33" s="155">
        <f t="shared" si="12"/>
        <v>0</v>
      </c>
      <c r="AL33" s="155">
        <f t="shared" si="12"/>
        <v>0</v>
      </c>
      <c r="AM33" s="155">
        <f t="shared" si="12"/>
        <v>0</v>
      </c>
      <c r="AN33" s="155">
        <f t="shared" si="12"/>
        <v>0</v>
      </c>
      <c r="AO33" s="155">
        <f t="shared" si="12"/>
        <v>0</v>
      </c>
      <c r="AP33" s="155">
        <f t="shared" si="12"/>
        <v>0</v>
      </c>
      <c r="AQ33" s="155">
        <f t="shared" si="12"/>
        <v>0</v>
      </c>
      <c r="AR33" s="155">
        <f t="shared" si="12"/>
        <v>0</v>
      </c>
      <c r="AS33" s="155">
        <f t="shared" si="12"/>
        <v>0</v>
      </c>
      <c r="AT33" s="156">
        <f>SUM(AT34:AT37)</f>
        <v>0</v>
      </c>
      <c r="AU33" s="157">
        <f t="shared" si="8"/>
        <v>0</v>
      </c>
    </row>
    <row r="34" spans="2:48" ht="13.5" customHeight="1">
      <c r="B34" s="357" t="str">
        <f ca="1">'Riepilogo tsh'!L18</f>
        <v>WP_</v>
      </c>
      <c r="C34" s="358"/>
      <c r="D34" s="359"/>
      <c r="E34" s="129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1"/>
      <c r="AO34" s="131"/>
      <c r="AP34" s="131"/>
      <c r="AQ34" s="131"/>
      <c r="AR34" s="131"/>
      <c r="AS34" s="131"/>
      <c r="AT34" s="132"/>
      <c r="AU34" s="133">
        <f t="shared" si="8"/>
        <v>0</v>
      </c>
    </row>
    <row r="35" spans="2:48" ht="13.5" customHeight="1">
      <c r="B35" s="357" t="str">
        <f ca="1">'Riepilogo tsh'!M18</f>
        <v>WP_</v>
      </c>
      <c r="C35" s="358"/>
      <c r="D35" s="359"/>
      <c r="E35" s="129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1"/>
      <c r="AO35" s="131"/>
      <c r="AP35" s="131"/>
      <c r="AQ35" s="131"/>
      <c r="AR35" s="131"/>
      <c r="AS35" s="131"/>
      <c r="AT35" s="135"/>
      <c r="AU35" s="136">
        <f t="shared" si="8"/>
        <v>0</v>
      </c>
    </row>
    <row r="36" spans="2:48" ht="13.5" customHeight="1">
      <c r="B36" s="357" t="str">
        <f ca="1">'Riepilogo tsh'!N18</f>
        <v>WP_</v>
      </c>
      <c r="C36" s="358"/>
      <c r="D36" s="359"/>
      <c r="E36" s="129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1"/>
      <c r="AO36" s="131"/>
      <c r="AP36" s="131"/>
      <c r="AQ36" s="131"/>
      <c r="AR36" s="131"/>
      <c r="AS36" s="131"/>
      <c r="AT36" s="132"/>
      <c r="AU36" s="133">
        <f t="shared" si="8"/>
        <v>0</v>
      </c>
    </row>
    <row r="37" spans="2:48" ht="13.5" customHeight="1">
      <c r="B37" s="398" t="str">
        <f ca="1">'Riepilogo tsh'!O18</f>
        <v>WP_</v>
      </c>
      <c r="C37" s="399"/>
      <c r="D37" s="400"/>
      <c r="E37" s="137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9"/>
      <c r="AO37" s="139"/>
      <c r="AP37" s="139"/>
      <c r="AQ37" s="139"/>
      <c r="AR37" s="139"/>
      <c r="AS37" s="139"/>
      <c r="AT37" s="135"/>
      <c r="AU37" s="136">
        <f t="shared" si="8"/>
        <v>0</v>
      </c>
      <c r="AV37" s="19"/>
    </row>
    <row r="38" spans="2:48" ht="13.5" customHeight="1">
      <c r="B38" s="360" t="s">
        <v>26</v>
      </c>
      <c r="C38" s="361"/>
      <c r="D38" s="361"/>
      <c r="E38" s="160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2"/>
      <c r="AO38" s="162"/>
      <c r="AP38" s="162"/>
      <c r="AQ38" s="162"/>
      <c r="AR38" s="162"/>
      <c r="AS38" s="162"/>
      <c r="AT38" s="163"/>
      <c r="AU38" s="164">
        <f t="shared" si="8"/>
        <v>0</v>
      </c>
    </row>
    <row r="39" spans="2:48">
      <c r="B39" s="396" t="s">
        <v>28</v>
      </c>
      <c r="C39" s="397"/>
      <c r="D39" s="397"/>
      <c r="E39" s="165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7"/>
      <c r="AO39" s="167"/>
      <c r="AP39" s="167"/>
      <c r="AQ39" s="167"/>
      <c r="AR39" s="167"/>
      <c r="AS39" s="167"/>
      <c r="AT39" s="168"/>
      <c r="AU39" s="169">
        <f t="shared" si="8"/>
        <v>0</v>
      </c>
    </row>
    <row r="40" spans="2:48" ht="13.8" thickBot="1">
      <c r="B40" s="351" t="s">
        <v>30</v>
      </c>
      <c r="C40" s="352"/>
      <c r="D40" s="352"/>
      <c r="E40" s="170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172"/>
      <c r="AP40" s="172"/>
      <c r="AQ40" s="172"/>
      <c r="AR40" s="172"/>
      <c r="AS40" s="172"/>
      <c r="AT40" s="173"/>
      <c r="AU40" s="174">
        <f t="shared" si="8"/>
        <v>0</v>
      </c>
    </row>
    <row r="41" spans="2:48" ht="14.4" thickTop="1" thickBot="1">
      <c r="B41" s="351" t="s">
        <v>81</v>
      </c>
      <c r="C41" s="352"/>
      <c r="D41" s="352"/>
      <c r="E41" s="170">
        <f>E12+E13+E18+E23+E28+E33+E38+E39+E40</f>
        <v>0</v>
      </c>
      <c r="F41" s="171">
        <f t="shared" ref="F41:AT41" si="13">F12+F13+F18+F23+F28+F33+F38+F39+F40</f>
        <v>0</v>
      </c>
      <c r="G41" s="171">
        <f t="shared" si="13"/>
        <v>0</v>
      </c>
      <c r="H41" s="171">
        <f t="shared" si="13"/>
        <v>0</v>
      </c>
      <c r="I41" s="171">
        <f t="shared" si="13"/>
        <v>0</v>
      </c>
      <c r="J41" s="171">
        <f t="shared" si="13"/>
        <v>0</v>
      </c>
      <c r="K41" s="171">
        <f t="shared" si="13"/>
        <v>0</v>
      </c>
      <c r="L41" s="171">
        <f t="shared" si="13"/>
        <v>0</v>
      </c>
      <c r="M41" s="171">
        <f t="shared" si="13"/>
        <v>0</v>
      </c>
      <c r="N41" s="171">
        <f t="shared" si="13"/>
        <v>0</v>
      </c>
      <c r="O41" s="171">
        <f t="shared" si="13"/>
        <v>0</v>
      </c>
      <c r="P41" s="171">
        <f t="shared" si="13"/>
        <v>0</v>
      </c>
      <c r="Q41" s="171">
        <f t="shared" si="13"/>
        <v>0</v>
      </c>
      <c r="R41" s="171">
        <f t="shared" si="13"/>
        <v>0</v>
      </c>
      <c r="S41" s="171">
        <f t="shared" si="13"/>
        <v>0</v>
      </c>
      <c r="T41" s="171">
        <f t="shared" si="13"/>
        <v>0</v>
      </c>
      <c r="U41" s="171">
        <f t="shared" si="13"/>
        <v>0</v>
      </c>
      <c r="V41" s="171">
        <f t="shared" si="13"/>
        <v>0</v>
      </c>
      <c r="W41" s="171">
        <f t="shared" si="13"/>
        <v>0</v>
      </c>
      <c r="X41" s="171">
        <f t="shared" si="13"/>
        <v>0</v>
      </c>
      <c r="Y41" s="171">
        <f t="shared" si="13"/>
        <v>0</v>
      </c>
      <c r="Z41" s="171">
        <f t="shared" si="13"/>
        <v>0</v>
      </c>
      <c r="AA41" s="171">
        <f t="shared" si="13"/>
        <v>0</v>
      </c>
      <c r="AB41" s="171">
        <f t="shared" si="13"/>
        <v>0</v>
      </c>
      <c r="AC41" s="171">
        <f t="shared" si="13"/>
        <v>0</v>
      </c>
      <c r="AD41" s="171">
        <f t="shared" si="13"/>
        <v>0</v>
      </c>
      <c r="AE41" s="171">
        <f t="shared" si="13"/>
        <v>0</v>
      </c>
      <c r="AF41" s="171">
        <f t="shared" si="13"/>
        <v>0</v>
      </c>
      <c r="AG41" s="171">
        <f t="shared" si="13"/>
        <v>0</v>
      </c>
      <c r="AH41" s="171">
        <f t="shared" si="13"/>
        <v>0</v>
      </c>
      <c r="AI41" s="171">
        <f t="shared" si="13"/>
        <v>0</v>
      </c>
      <c r="AJ41" s="171">
        <f t="shared" si="13"/>
        <v>0</v>
      </c>
      <c r="AK41" s="171">
        <f t="shared" si="13"/>
        <v>0</v>
      </c>
      <c r="AL41" s="171">
        <f t="shared" si="13"/>
        <v>0</v>
      </c>
      <c r="AM41" s="171">
        <f t="shared" si="13"/>
        <v>0</v>
      </c>
      <c r="AN41" s="172">
        <f t="shared" si="13"/>
        <v>0</v>
      </c>
      <c r="AO41" s="172">
        <f t="shared" si="13"/>
        <v>0</v>
      </c>
      <c r="AP41" s="172">
        <f t="shared" si="13"/>
        <v>0</v>
      </c>
      <c r="AQ41" s="172">
        <f t="shared" si="13"/>
        <v>0</v>
      </c>
      <c r="AR41" s="172">
        <f t="shared" si="13"/>
        <v>0</v>
      </c>
      <c r="AS41" s="172">
        <f t="shared" si="13"/>
        <v>0</v>
      </c>
      <c r="AT41" s="173">
        <f t="shared" si="13"/>
        <v>0</v>
      </c>
      <c r="AU41" s="173">
        <f t="shared" si="8"/>
        <v>0</v>
      </c>
    </row>
    <row r="42" spans="2:48" ht="14.4" thickTop="1" thickBot="1">
      <c r="B42" s="65"/>
      <c r="C42" s="65"/>
      <c r="D42" s="65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7"/>
      <c r="AO42" s="67"/>
      <c r="AP42" s="67"/>
      <c r="AQ42" s="67"/>
      <c r="AR42" s="67"/>
      <c r="AS42" s="67"/>
      <c r="AT42" s="67"/>
    </row>
    <row r="43" spans="2:48" ht="22.5" customHeight="1" thickTop="1">
      <c r="B43" s="401" t="s">
        <v>78</v>
      </c>
      <c r="C43" s="402"/>
      <c r="D43" s="353" t="str">
        <f ca="1">'Riepilogo tsh'!B14</f>
        <v>inserire acronimo- n. progetto 1</v>
      </c>
      <c r="E43" s="353"/>
      <c r="F43" s="353"/>
      <c r="G43" s="353"/>
      <c r="H43" s="353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1"/>
      <c r="AG43" s="421"/>
      <c r="AH43" s="421"/>
      <c r="AI43" s="421"/>
      <c r="AJ43" s="421"/>
      <c r="AK43" s="421"/>
      <c r="AL43" s="421"/>
      <c r="AM43" s="421"/>
      <c r="AN43" s="421"/>
      <c r="AO43" s="421"/>
      <c r="AP43" s="421"/>
      <c r="AQ43" s="421"/>
      <c r="AR43" s="421"/>
      <c r="AS43" s="421"/>
      <c r="AT43" s="421"/>
      <c r="AU43" s="422"/>
    </row>
    <row r="44" spans="2:48" ht="22.5" customHeight="1">
      <c r="B44" s="403"/>
      <c r="C44" s="404"/>
      <c r="D44" s="394" t="str">
        <f ca="1">'Riepilogo tsh'!B15</f>
        <v>inserire acronimo- n. progetto 2</v>
      </c>
      <c r="E44" s="394"/>
      <c r="F44" s="394"/>
      <c r="G44" s="394"/>
      <c r="H44" s="394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1"/>
      <c r="AE44" s="391"/>
      <c r="AF44" s="391"/>
      <c r="AG44" s="391"/>
      <c r="AH44" s="391"/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1"/>
      <c r="AT44" s="391"/>
      <c r="AU44" s="392"/>
    </row>
    <row r="45" spans="2:48" ht="22.5" customHeight="1">
      <c r="B45" s="403"/>
      <c r="C45" s="404"/>
      <c r="D45" s="394" t="str">
        <f ca="1">'Riepilogo tsh'!B16</f>
        <v>inserire acronimo- n. progetto 3</v>
      </c>
      <c r="E45" s="394"/>
      <c r="F45" s="394"/>
      <c r="G45" s="394"/>
      <c r="H45" s="394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1"/>
      <c r="AE45" s="391"/>
      <c r="AF45" s="391"/>
      <c r="AG45" s="391"/>
      <c r="AH45" s="391"/>
      <c r="AI45" s="391"/>
      <c r="AJ45" s="391"/>
      <c r="AK45" s="391"/>
      <c r="AL45" s="391"/>
      <c r="AM45" s="391"/>
      <c r="AN45" s="391"/>
      <c r="AO45" s="391"/>
      <c r="AP45" s="391"/>
      <c r="AQ45" s="391"/>
      <c r="AR45" s="391"/>
      <c r="AS45" s="391"/>
      <c r="AT45" s="391"/>
      <c r="AU45" s="392"/>
    </row>
    <row r="46" spans="2:48" ht="22.5" customHeight="1">
      <c r="B46" s="403"/>
      <c r="C46" s="404"/>
      <c r="D46" s="394" t="str">
        <f ca="1">'Riepilogo tsh'!B17</f>
        <v>inserire acronimo- n. progetto 4</v>
      </c>
      <c r="E46" s="394"/>
      <c r="F46" s="394"/>
      <c r="G46" s="394"/>
      <c r="H46" s="394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1"/>
      <c r="AE46" s="391"/>
      <c r="AF46" s="391"/>
      <c r="AG46" s="391"/>
      <c r="AH46" s="391"/>
      <c r="AI46" s="391"/>
      <c r="AJ46" s="391"/>
      <c r="AK46" s="391"/>
      <c r="AL46" s="391"/>
      <c r="AM46" s="391"/>
      <c r="AN46" s="391"/>
      <c r="AO46" s="391"/>
      <c r="AP46" s="391"/>
      <c r="AQ46" s="391"/>
      <c r="AR46" s="391"/>
      <c r="AS46" s="391"/>
      <c r="AT46" s="391"/>
      <c r="AU46" s="392"/>
    </row>
    <row r="47" spans="2:48" ht="22.5" customHeight="1" thickBot="1">
      <c r="B47" s="405"/>
      <c r="C47" s="406"/>
      <c r="D47" s="393" t="str">
        <f ca="1">'Riepilogo tsh'!B18</f>
        <v>inserire acronimo- n. progetto 5</v>
      </c>
      <c r="E47" s="393"/>
      <c r="F47" s="393"/>
      <c r="G47" s="393"/>
      <c r="H47" s="393"/>
      <c r="I47" s="407"/>
      <c r="J47" s="407"/>
      <c r="K47" s="407"/>
      <c r="L47" s="407"/>
      <c r="M47" s="407"/>
      <c r="N47" s="407"/>
      <c r="O47" s="407"/>
      <c r="P47" s="407"/>
      <c r="Q47" s="407"/>
      <c r="R47" s="407"/>
      <c r="S47" s="407"/>
      <c r="T47" s="407"/>
      <c r="U47" s="407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  <c r="AG47" s="407"/>
      <c r="AH47" s="407"/>
      <c r="AI47" s="407"/>
      <c r="AJ47" s="407"/>
      <c r="AK47" s="407"/>
      <c r="AL47" s="407"/>
      <c r="AM47" s="407"/>
      <c r="AN47" s="407"/>
      <c r="AO47" s="407"/>
      <c r="AP47" s="407"/>
      <c r="AQ47" s="407"/>
      <c r="AR47" s="407"/>
      <c r="AS47" s="407"/>
      <c r="AT47" s="407"/>
      <c r="AU47" s="408"/>
    </row>
    <row r="48" spans="2:48" ht="12.75" customHeight="1" thickTop="1"/>
    <row r="49" spans="3:42" ht="13.5" customHeight="1">
      <c r="C49" s="395" t="s">
        <v>79</v>
      </c>
      <c r="D49" s="395"/>
      <c r="E49" s="395"/>
      <c r="F49" s="395"/>
      <c r="G49" s="395"/>
      <c r="H49" s="395"/>
      <c r="I49" s="395"/>
      <c r="J49" s="395"/>
      <c r="K49" s="395"/>
      <c r="AC49" s="63"/>
      <c r="AD49" s="395" t="s">
        <v>79</v>
      </c>
      <c r="AE49" s="395"/>
      <c r="AF49" s="395"/>
      <c r="AG49" s="395"/>
      <c r="AH49" s="395"/>
      <c r="AI49" s="395"/>
      <c r="AJ49" s="395"/>
      <c r="AK49" s="395"/>
      <c r="AL49" s="395"/>
      <c r="AM49" s="395"/>
      <c r="AN49" s="395"/>
      <c r="AO49" s="395"/>
      <c r="AP49" s="395"/>
    </row>
    <row r="50" spans="3:42" ht="13.5" customHeight="1">
      <c r="C50" s="409" t="str">
        <f ca="1">'Riepilogo tsh'!B5</f>
        <v>Ins. Nome Employee</v>
      </c>
      <c r="D50" s="409"/>
      <c r="E50" s="409"/>
      <c r="F50" s="409"/>
      <c r="G50" s="409"/>
      <c r="H50" s="409"/>
      <c r="I50" s="409"/>
      <c r="J50" s="409"/>
      <c r="K50" s="409"/>
      <c r="AD50" s="409" t="str">
        <f>G5</f>
        <v>Ins. Nome del resp. Scientifico /direttore dip.to</v>
      </c>
      <c r="AE50" s="409"/>
      <c r="AF50" s="409"/>
      <c r="AG50" s="409"/>
      <c r="AH50" s="409"/>
      <c r="AI50" s="409"/>
      <c r="AJ50" s="409"/>
      <c r="AK50" s="409"/>
      <c r="AL50" s="409"/>
      <c r="AM50" s="409"/>
      <c r="AN50" s="409"/>
      <c r="AO50" s="409"/>
      <c r="AP50" s="409"/>
    </row>
    <row r="51" spans="3:42" ht="13.5" customHeight="1"/>
    <row r="52" spans="3:42" ht="13.5" customHeight="1">
      <c r="C52" s="64" t="s">
        <v>80</v>
      </c>
      <c r="D52" s="410"/>
      <c r="E52" s="410"/>
      <c r="F52" s="410"/>
      <c r="AC52" s="411" t="s">
        <v>80</v>
      </c>
      <c r="AD52" s="411"/>
      <c r="AE52" s="410"/>
      <c r="AF52" s="410"/>
      <c r="AG52" s="410"/>
    </row>
    <row r="53" spans="3:42" ht="13.5" customHeight="1"/>
    <row r="54" spans="3:42" ht="13.5" customHeight="1"/>
    <row r="55" spans="3:42" ht="13.5" customHeight="1"/>
    <row r="56" spans="3:42" ht="13.5" customHeight="1"/>
    <row r="57" spans="3:42" ht="13.5" customHeight="1"/>
    <row r="58" spans="3:42" ht="13.5" customHeight="1"/>
    <row r="59" spans="3:42" ht="13.5" customHeight="1"/>
    <row r="60" spans="3:42" ht="13.5" customHeight="1"/>
    <row r="61" spans="3:42" ht="13.5" customHeight="1"/>
    <row r="62" spans="3:42" ht="13.5" customHeight="1"/>
    <row r="63" spans="3:42" ht="13.5" customHeight="1"/>
    <row r="64" spans="3:42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90" ht="20.100000000000001" customHeight="1"/>
    <row r="91" ht="20.100000000000001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33" ht="20.100000000000001" customHeight="1"/>
    <row r="134" ht="20.100000000000001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6" ht="20.100000000000001" customHeight="1"/>
    <row r="177" ht="20.100000000000001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9" ht="20.100000000000001" customHeight="1"/>
    <row r="220" ht="20.100000000000001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</sheetData>
  <protectedRanges>
    <protectedRange sqref="G7:J7 G5:J5 G3:J3 G1:J1" name="Intervallo1_1"/>
  </protectedRanges>
  <mergeCells count="67">
    <mergeCell ref="I43:AU43"/>
    <mergeCell ref="D52:F52"/>
    <mergeCell ref="AC52:AD52"/>
    <mergeCell ref="AE52:AG52"/>
    <mergeCell ref="C50:K50"/>
    <mergeCell ref="AD50:AP50"/>
    <mergeCell ref="C49:K49"/>
    <mergeCell ref="AD49:AP49"/>
    <mergeCell ref="AV2:AW2"/>
    <mergeCell ref="I46:AU46"/>
    <mergeCell ref="D47:H47"/>
    <mergeCell ref="I47:AU47"/>
    <mergeCell ref="I44:AU44"/>
    <mergeCell ref="B39:D39"/>
    <mergeCell ref="D45:H45"/>
    <mergeCell ref="I45:AU45"/>
    <mergeCell ref="D46:H46"/>
    <mergeCell ref="B37:D37"/>
    <mergeCell ref="B32:D32"/>
    <mergeCell ref="B38:D38"/>
    <mergeCell ref="D44:H44"/>
    <mergeCell ref="B40:D40"/>
    <mergeCell ref="B41:D41"/>
    <mergeCell ref="B43:C47"/>
    <mergeCell ref="D43:H43"/>
    <mergeCell ref="B33:D33"/>
    <mergeCell ref="B34:D34"/>
    <mergeCell ref="B35:D35"/>
    <mergeCell ref="B26:D26"/>
    <mergeCell ref="B36:D36"/>
    <mergeCell ref="B27:D27"/>
    <mergeCell ref="B28:D28"/>
    <mergeCell ref="B29:D29"/>
    <mergeCell ref="B30:D30"/>
    <mergeCell ref="B31:D31"/>
    <mergeCell ref="B14:D14"/>
    <mergeCell ref="B16:D16"/>
    <mergeCell ref="B24:D24"/>
    <mergeCell ref="B19:D19"/>
    <mergeCell ref="B15:D15"/>
    <mergeCell ref="B25:D25"/>
    <mergeCell ref="B1:F2"/>
    <mergeCell ref="B17:D17"/>
    <mergeCell ref="B18:D18"/>
    <mergeCell ref="B23:D23"/>
    <mergeCell ref="B10:D11"/>
    <mergeCell ref="B20:D20"/>
    <mergeCell ref="B12:D12"/>
    <mergeCell ref="B13:D13"/>
    <mergeCell ref="B21:D21"/>
    <mergeCell ref="B22:D22"/>
    <mergeCell ref="AU10:AU11"/>
    <mergeCell ref="Z7:AC8"/>
    <mergeCell ref="G5:S6"/>
    <mergeCell ref="V5:Y6"/>
    <mergeCell ref="Z5:AC6"/>
    <mergeCell ref="B7:B8"/>
    <mergeCell ref="C7:F8"/>
    <mergeCell ref="G7:J7"/>
    <mergeCell ref="V7:Y8"/>
    <mergeCell ref="AG1:AM1"/>
    <mergeCell ref="G1:S2"/>
    <mergeCell ref="G3:S4"/>
    <mergeCell ref="V1:Y2"/>
    <mergeCell ref="Z1:AC2"/>
    <mergeCell ref="V3:Y4"/>
    <mergeCell ref="Z3:AC4"/>
  </mergeCells>
  <phoneticPr fontId="0" type="noConversion"/>
  <conditionalFormatting sqref="E11:H11 S11:AT11">
    <cfRule type="expression" dxfId="47" priority="10" stopIfTrue="1">
      <formula>NOT(MONTH(E11)=$AF$1)</formula>
    </cfRule>
    <cfRule type="expression" dxfId="46" priority="11" stopIfTrue="1">
      <formula>MATCH(E11,Festivita,0)&gt;0</formula>
    </cfRule>
  </conditionalFormatting>
  <conditionalFormatting sqref="E10:I10">
    <cfRule type="expression" dxfId="45" priority="12" stopIfTrue="1">
      <formula>MATCH(E11,Festivita,0)&gt;0</formula>
    </cfRule>
  </conditionalFormatting>
  <conditionalFormatting sqref="AG3:AM8">
    <cfRule type="expression" dxfId="44" priority="13" stopIfTrue="1">
      <formula>NOT(MONTH(AG3)=$AF$1)</formula>
    </cfRule>
    <cfRule type="expression" dxfId="43" priority="14" stopIfTrue="1">
      <formula>MATCH(AG3,Festivita,0)&gt;0</formula>
    </cfRule>
  </conditionalFormatting>
  <conditionalFormatting sqref="AD3:AD8">
    <cfRule type="expression" dxfId="42" priority="15" stopIfTrue="1">
      <formula>NOT(MONTH(AD3)=$W$1)</formula>
    </cfRule>
    <cfRule type="expression" dxfId="41" priority="16" stopIfTrue="1">
      <formula>MATCH(AD3,Festivita,0)&gt;0</formula>
    </cfRule>
  </conditionalFormatting>
  <conditionalFormatting sqref="AN10:AR10">
    <cfRule type="expression" dxfId="40" priority="1" stopIfTrue="1">
      <formula>MATCH(AN11,Festivita,0)&gt;0</formula>
    </cfRule>
  </conditionalFormatting>
  <conditionalFormatting sqref="I11:P11">
    <cfRule type="expression" dxfId="39" priority="8" stopIfTrue="1">
      <formula>NOT(MONTH(I11)=$AF$1)</formula>
    </cfRule>
    <cfRule type="expression" dxfId="38" priority="9" stopIfTrue="1">
      <formula>MATCH(I11,Festivita,0)&gt;0</formula>
    </cfRule>
  </conditionalFormatting>
  <conditionalFormatting sqref="Q11:R11">
    <cfRule type="expression" dxfId="37" priority="6" stopIfTrue="1">
      <formula>NOT(MONTH(Q11)=$AF$1)</formula>
    </cfRule>
    <cfRule type="expression" dxfId="36" priority="7" stopIfTrue="1">
      <formula>MATCH(Q11,Festivita,0)&gt;0</formula>
    </cfRule>
  </conditionalFormatting>
  <conditionalFormatting sqref="L10:P10">
    <cfRule type="expression" dxfId="35" priority="5" stopIfTrue="1">
      <formula>MATCH(L11,Festivita,0)&gt;0</formula>
    </cfRule>
  </conditionalFormatting>
  <conditionalFormatting sqref="S10:W10">
    <cfRule type="expression" dxfId="34" priority="4" stopIfTrue="1">
      <formula>MATCH(S11,Festivita,0)&gt;0</formula>
    </cfRule>
  </conditionalFormatting>
  <conditionalFormatting sqref="Z10:AD10">
    <cfRule type="expression" dxfId="33" priority="3" stopIfTrue="1">
      <formula>MATCH(Z11,Festivita,0)&gt;0</formula>
    </cfRule>
  </conditionalFormatting>
  <conditionalFormatting sqref="AG10:AK10">
    <cfRule type="expression" dxfId="32" priority="2" stopIfTrue="1">
      <formula>MATCH(AG11,Festivita,0)&gt;0</formula>
    </cfRule>
  </conditionalFormatting>
  <hyperlinks>
    <hyperlink ref="AG3:AM3" location="settimana1_1" display="settimana1_1"/>
    <hyperlink ref="AG4:AM4" location="settimana1_2" display="settimana1_2"/>
    <hyperlink ref="AG5:AM5" location="settimana1_3" display="settimana1_3"/>
    <hyperlink ref="AG6:AM6" location="settimana1_4" display="settimana1_4"/>
    <hyperlink ref="AG7:AM7" location="settimana1_5" display="settimana1_5"/>
    <hyperlink ref="AG8:AM8" location="settimana1_6" display="settimana1_6"/>
    <hyperlink ref="AV2:AW2" location="'Riepilogo tsh'!A22" display="Go to summary"/>
  </hyperlinks>
  <pageMargins left="0.47244094488188981" right="0.47244094488188981" top="0.39370078740157483" bottom="0.19685039370078741" header="0.31496062992125984" footer="0.31496062992125984"/>
  <pageSetup paperSize="9" scale="72" orientation="landscape" r:id="rId1"/>
  <headerFooter alignWithMargins="0">
    <oddHeader xml:space="preserve">&amp;R
</oddHeader>
  </headerFooter>
  <ignoredErrors>
    <ignoredError sqref="E13:AU18 E20:AU21 E19 G19:AU19 E23:AU23 E22 G22:AU22 E25:AU26 E24 G24:AR24 E28:AU28 E27 G27:AR27 E30:AU31 E29 G29:AR29 E33:AU41 E32 G32:AR32 AT32:AU32 AT29:AU29 AT27:AU27 AT24:AU24" unlockedFormula="1"/>
  </ignoredError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B1:AW256"/>
  <sheetViews>
    <sheetView zoomScale="90" workbookViewId="0">
      <pane ySplit="11" topLeftCell="A24" activePane="bottomLeft" state="frozen"/>
      <selection activeCell="I45" sqref="I45:AU45"/>
      <selection pane="bottomLeft" activeCell="AO2" sqref="AO2"/>
    </sheetView>
  </sheetViews>
  <sheetFormatPr defaultColWidth="9.109375" defaultRowHeight="13.2"/>
  <cols>
    <col min="1" max="1" width="8" style="1" customWidth="1"/>
    <col min="2" max="2" width="9.6640625" style="1" customWidth="1"/>
    <col min="3" max="3" width="9.5546875" style="1" customWidth="1"/>
    <col min="4" max="4" width="5.44140625" style="1" customWidth="1"/>
    <col min="5" max="47" width="3.5546875" style="1" customWidth="1"/>
    <col min="48" max="16384" width="9.109375" style="1"/>
  </cols>
  <sheetData>
    <row r="1" spans="2:49" ht="12.75" customHeight="1" thickTop="1" thickBot="1">
      <c r="B1" s="368" t="s">
        <v>18</v>
      </c>
      <c r="C1" s="369"/>
      <c r="D1" s="369"/>
      <c r="E1" s="369"/>
      <c r="F1" s="370"/>
      <c r="G1" s="374" t="str">
        <f ca="1">'Riepilogo tsh'!B4</f>
        <v>Ins. Nome Ente / Dipartimento</v>
      </c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5"/>
      <c r="T1" s="34"/>
      <c r="U1" s="34"/>
      <c r="V1" s="428" t="s">
        <v>38</v>
      </c>
      <c r="W1" s="428"/>
      <c r="X1" s="428"/>
      <c r="Y1" s="428"/>
      <c r="Z1" s="423" t="str">
        <f ca="1">'Riepilogo tsh'!B9</f>
        <v>inserire qualifica</v>
      </c>
      <c r="AA1" s="423"/>
      <c r="AB1" s="423"/>
      <c r="AC1" s="423"/>
      <c r="AD1" s="18"/>
      <c r="AE1" s="9"/>
      <c r="AF1" s="10">
        <v>11</v>
      </c>
      <c r="AG1" s="425" t="s">
        <v>62</v>
      </c>
      <c r="AH1" s="426"/>
      <c r="AI1" s="426"/>
      <c r="AJ1" s="426"/>
      <c r="AK1" s="426"/>
      <c r="AL1" s="426"/>
      <c r="AM1" s="427"/>
      <c r="AO1" s="15"/>
    </row>
    <row r="2" spans="2:49" ht="13.5" customHeight="1" thickTop="1" thickBot="1">
      <c r="B2" s="371"/>
      <c r="C2" s="372"/>
      <c r="D2" s="372"/>
      <c r="E2" s="372"/>
      <c r="F2" s="373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  <c r="T2" s="35"/>
      <c r="U2" s="35"/>
      <c r="V2" s="428"/>
      <c r="W2" s="428"/>
      <c r="X2" s="428"/>
      <c r="Y2" s="428"/>
      <c r="Z2" s="423"/>
      <c r="AA2" s="423"/>
      <c r="AB2" s="423"/>
      <c r="AC2" s="423"/>
      <c r="AD2" s="13"/>
      <c r="AE2" s="9"/>
      <c r="AF2" s="3">
        <f ca="1">DATE(Anno,AF1,1)</f>
        <v>42309</v>
      </c>
      <c r="AG2" s="42" t="s">
        <v>66</v>
      </c>
      <c r="AH2" s="43" t="s">
        <v>67</v>
      </c>
      <c r="AI2" s="43" t="s">
        <v>68</v>
      </c>
      <c r="AJ2" s="43" t="s">
        <v>69</v>
      </c>
      <c r="AK2" s="43" t="s">
        <v>70</v>
      </c>
      <c r="AL2" s="69" t="s">
        <v>71</v>
      </c>
      <c r="AM2" s="44" t="s">
        <v>72</v>
      </c>
      <c r="AV2" s="249" t="s">
        <v>111</v>
      </c>
      <c r="AW2" s="249"/>
    </row>
    <row r="3" spans="2:49" ht="13.5" customHeight="1" thickTop="1" thickBot="1">
      <c r="B3" s="26" t="s">
        <v>19</v>
      </c>
      <c r="C3" s="27"/>
      <c r="D3" s="27"/>
      <c r="E3" s="27"/>
      <c r="F3" s="28"/>
      <c r="G3" s="389" t="str">
        <f ca="1">'Riepilogo tsh'!B5</f>
        <v>Ins. Nome Employee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5"/>
      <c r="T3" s="36"/>
      <c r="U3" s="36"/>
      <c r="V3" s="428" t="s">
        <v>40</v>
      </c>
      <c r="W3" s="428"/>
      <c r="X3" s="428"/>
      <c r="Y3" s="428"/>
      <c r="Z3" s="423" t="str">
        <f ca="1">'Riepilogo tsh'!B10</f>
        <v>inserire classe stipendiale</v>
      </c>
      <c r="AA3" s="423"/>
      <c r="AB3" s="423"/>
      <c r="AC3" s="423"/>
      <c r="AD3" s="14"/>
      <c r="AE3" s="9"/>
      <c r="AG3" s="45">
        <f>(AF2-WEEKDAY(AF2,3))</f>
        <v>42303</v>
      </c>
      <c r="AH3" s="46">
        <f t="shared" ref="AH3:AM8" si="0">AG3+1</f>
        <v>42304</v>
      </c>
      <c r="AI3" s="46">
        <f t="shared" si="0"/>
        <v>42305</v>
      </c>
      <c r="AJ3" s="46">
        <f t="shared" si="0"/>
        <v>42306</v>
      </c>
      <c r="AK3" s="46">
        <f t="shared" si="0"/>
        <v>42307</v>
      </c>
      <c r="AL3" s="47">
        <f t="shared" si="0"/>
        <v>42308</v>
      </c>
      <c r="AM3" s="48">
        <f t="shared" si="0"/>
        <v>42309</v>
      </c>
    </row>
    <row r="4" spans="2:49" ht="13.5" customHeight="1" thickTop="1" thickBot="1">
      <c r="B4" s="29"/>
      <c r="C4" s="30"/>
      <c r="D4" s="30"/>
      <c r="E4" s="30"/>
      <c r="F4" s="31"/>
      <c r="G4" s="390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7"/>
      <c r="T4" s="37"/>
      <c r="U4" s="38"/>
      <c r="V4" s="428"/>
      <c r="W4" s="428"/>
      <c r="X4" s="428"/>
      <c r="Y4" s="428"/>
      <c r="Z4" s="423"/>
      <c r="AA4" s="423"/>
      <c r="AB4" s="423"/>
      <c r="AC4" s="423"/>
      <c r="AD4" s="14"/>
      <c r="AE4" s="9"/>
      <c r="AG4" s="49">
        <f>AM3+1</f>
        <v>42310</v>
      </c>
      <c r="AH4" s="11">
        <f t="shared" si="0"/>
        <v>42311</v>
      </c>
      <c r="AI4" s="11">
        <f t="shared" si="0"/>
        <v>42312</v>
      </c>
      <c r="AJ4" s="11">
        <f t="shared" si="0"/>
        <v>42313</v>
      </c>
      <c r="AK4" s="11">
        <f t="shared" si="0"/>
        <v>42314</v>
      </c>
      <c r="AL4" s="25">
        <f t="shared" si="0"/>
        <v>42315</v>
      </c>
      <c r="AM4" s="50">
        <f t="shared" si="0"/>
        <v>42316</v>
      </c>
    </row>
    <row r="5" spans="2:49" ht="13.5" customHeight="1" thickTop="1" thickBot="1">
      <c r="B5" s="26" t="s">
        <v>65</v>
      </c>
      <c r="C5" s="27"/>
      <c r="D5" s="27"/>
      <c r="E5" s="27"/>
      <c r="F5" s="28"/>
      <c r="G5" s="389" t="str">
        <f ca="1">'Riepilogo tsh'!B6</f>
        <v>Ins. Nome del resp. Scientifico /direttore dip.to</v>
      </c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  <c r="T5" s="39"/>
      <c r="U5" s="39"/>
      <c r="V5" s="428" t="s">
        <v>42</v>
      </c>
      <c r="W5" s="428"/>
      <c r="X5" s="428"/>
      <c r="Y5" s="428"/>
      <c r="Z5" s="423" t="str">
        <f ca="1">'Riepilogo tsh'!B11</f>
        <v>inserire scatto stipendiale</v>
      </c>
      <c r="AA5" s="423"/>
      <c r="AB5" s="423"/>
      <c r="AC5" s="423"/>
      <c r="AD5" s="14"/>
      <c r="AE5" s="9"/>
      <c r="AG5" s="49">
        <f>AM4+1</f>
        <v>42317</v>
      </c>
      <c r="AH5" s="11">
        <f t="shared" si="0"/>
        <v>42318</v>
      </c>
      <c r="AI5" s="11">
        <f t="shared" si="0"/>
        <v>42319</v>
      </c>
      <c r="AJ5" s="11">
        <f t="shared" si="0"/>
        <v>42320</v>
      </c>
      <c r="AK5" s="11">
        <f t="shared" si="0"/>
        <v>42321</v>
      </c>
      <c r="AL5" s="25">
        <f t="shared" si="0"/>
        <v>42322</v>
      </c>
      <c r="AM5" s="50">
        <f t="shared" si="0"/>
        <v>42323</v>
      </c>
    </row>
    <row r="6" spans="2:49" ht="13.5" customHeight="1" thickTop="1" thickBot="1">
      <c r="B6" s="29"/>
      <c r="C6" s="30"/>
      <c r="D6" s="30"/>
      <c r="E6" s="30"/>
      <c r="F6" s="31"/>
      <c r="G6" s="390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7"/>
      <c r="T6" s="37"/>
      <c r="U6" s="40"/>
      <c r="V6" s="428"/>
      <c r="W6" s="428"/>
      <c r="X6" s="428"/>
      <c r="Y6" s="428"/>
      <c r="Z6" s="423"/>
      <c r="AA6" s="423"/>
      <c r="AB6" s="423"/>
      <c r="AC6" s="423"/>
      <c r="AD6" s="14"/>
      <c r="AE6" s="9"/>
      <c r="AG6" s="49">
        <f>AM5+1</f>
        <v>42324</v>
      </c>
      <c r="AH6" s="11">
        <f t="shared" si="0"/>
        <v>42325</v>
      </c>
      <c r="AI6" s="11">
        <f t="shared" si="0"/>
        <v>42326</v>
      </c>
      <c r="AJ6" s="11">
        <f t="shared" si="0"/>
        <v>42327</v>
      </c>
      <c r="AK6" s="11">
        <f t="shared" si="0"/>
        <v>42328</v>
      </c>
      <c r="AL6" s="25">
        <f t="shared" si="0"/>
        <v>42329</v>
      </c>
      <c r="AM6" s="50">
        <f t="shared" si="0"/>
        <v>42330</v>
      </c>
    </row>
    <row r="7" spans="2:49" ht="13.5" customHeight="1" thickTop="1" thickBot="1">
      <c r="B7" s="417" t="s">
        <v>33</v>
      </c>
      <c r="C7" s="319">
        <f ca="1">'Impostazioni calendario'!F6</f>
        <v>2015</v>
      </c>
      <c r="D7" s="320"/>
      <c r="E7" s="320"/>
      <c r="F7" s="321"/>
      <c r="G7" s="416"/>
      <c r="H7" s="416"/>
      <c r="I7" s="416"/>
      <c r="J7" s="416"/>
      <c r="K7" s="32"/>
      <c r="L7" s="32"/>
      <c r="M7" s="32"/>
      <c r="N7" s="32"/>
      <c r="O7" s="32"/>
      <c r="P7" s="32"/>
      <c r="Q7" s="32"/>
      <c r="R7" s="33"/>
      <c r="S7" s="33"/>
      <c r="V7" s="424" t="s">
        <v>73</v>
      </c>
      <c r="W7" s="424"/>
      <c r="X7" s="424"/>
      <c r="Y7" s="424"/>
      <c r="Z7" s="423" t="str">
        <f ca="1">'Riepilogo tsh'!B12</f>
        <v>inserire tempo pieno/definito</v>
      </c>
      <c r="AA7" s="423"/>
      <c r="AB7" s="423"/>
      <c r="AC7" s="423"/>
      <c r="AD7" s="14"/>
      <c r="AE7" s="9"/>
      <c r="AG7" s="49">
        <f>AM6+1</f>
        <v>42331</v>
      </c>
      <c r="AH7" s="11">
        <f t="shared" si="0"/>
        <v>42332</v>
      </c>
      <c r="AI7" s="11">
        <f t="shared" si="0"/>
        <v>42333</v>
      </c>
      <c r="AJ7" s="11">
        <f t="shared" si="0"/>
        <v>42334</v>
      </c>
      <c r="AK7" s="11">
        <f t="shared" si="0"/>
        <v>42335</v>
      </c>
      <c r="AL7" s="25">
        <f t="shared" si="0"/>
        <v>42336</v>
      </c>
      <c r="AM7" s="50">
        <f t="shared" si="0"/>
        <v>42337</v>
      </c>
      <c r="AP7" s="12"/>
    </row>
    <row r="8" spans="2:49" ht="13.5" customHeight="1" thickTop="1" thickBot="1">
      <c r="B8" s="418"/>
      <c r="C8" s="386"/>
      <c r="D8" s="387"/>
      <c r="E8" s="387"/>
      <c r="F8" s="388"/>
      <c r="T8" s="41"/>
      <c r="U8" s="32"/>
      <c r="V8" s="424"/>
      <c r="W8" s="424"/>
      <c r="X8" s="424"/>
      <c r="Y8" s="424"/>
      <c r="Z8" s="423"/>
      <c r="AA8" s="423"/>
      <c r="AB8" s="423"/>
      <c r="AC8" s="423"/>
      <c r="AD8" s="14"/>
      <c r="AE8" s="9"/>
      <c r="AG8" s="51">
        <f>AM7+1</f>
        <v>42338</v>
      </c>
      <c r="AH8" s="52">
        <f t="shared" si="0"/>
        <v>42339</v>
      </c>
      <c r="AI8" s="52">
        <f t="shared" si="0"/>
        <v>42340</v>
      </c>
      <c r="AJ8" s="52">
        <f t="shared" si="0"/>
        <v>42341</v>
      </c>
      <c r="AK8" s="52">
        <f t="shared" si="0"/>
        <v>42342</v>
      </c>
      <c r="AL8" s="53">
        <f t="shared" si="0"/>
        <v>42343</v>
      </c>
      <c r="AM8" s="54">
        <f t="shared" si="0"/>
        <v>42344</v>
      </c>
    </row>
    <row r="9" spans="2:49" ht="14.4" thickTop="1" thickBot="1"/>
    <row r="10" spans="2:49" ht="20.100000000000001" customHeight="1" thickTop="1" thickBot="1">
      <c r="B10" s="429" t="str">
        <f>AG1</f>
        <v>November</v>
      </c>
      <c r="C10" s="381"/>
      <c r="D10" s="381"/>
      <c r="E10" s="55" t="s">
        <v>66</v>
      </c>
      <c r="F10" s="56" t="s">
        <v>67</v>
      </c>
      <c r="G10" s="56" t="s">
        <v>68</v>
      </c>
      <c r="H10" s="56" t="s">
        <v>69</v>
      </c>
      <c r="I10" s="56" t="s">
        <v>70</v>
      </c>
      <c r="J10" s="57" t="s">
        <v>71</v>
      </c>
      <c r="K10" s="57" t="s">
        <v>72</v>
      </c>
      <c r="L10" s="56" t="s">
        <v>66</v>
      </c>
      <c r="M10" s="56" t="s">
        <v>67</v>
      </c>
      <c r="N10" s="56" t="s">
        <v>68</v>
      </c>
      <c r="O10" s="56" t="s">
        <v>69</v>
      </c>
      <c r="P10" s="56" t="s">
        <v>70</v>
      </c>
      <c r="Q10" s="57" t="s">
        <v>71</v>
      </c>
      <c r="R10" s="57" t="s">
        <v>72</v>
      </c>
      <c r="S10" s="56" t="s">
        <v>66</v>
      </c>
      <c r="T10" s="56" t="s">
        <v>67</v>
      </c>
      <c r="U10" s="56" t="s">
        <v>68</v>
      </c>
      <c r="V10" s="56" t="s">
        <v>69</v>
      </c>
      <c r="W10" s="56" t="s">
        <v>70</v>
      </c>
      <c r="X10" s="57" t="s">
        <v>71</v>
      </c>
      <c r="Y10" s="57" t="s">
        <v>72</v>
      </c>
      <c r="Z10" s="56" t="s">
        <v>66</v>
      </c>
      <c r="AA10" s="56" t="s">
        <v>67</v>
      </c>
      <c r="AB10" s="56" t="s">
        <v>68</v>
      </c>
      <c r="AC10" s="56" t="s">
        <v>69</v>
      </c>
      <c r="AD10" s="56" t="s">
        <v>70</v>
      </c>
      <c r="AE10" s="57" t="s">
        <v>71</v>
      </c>
      <c r="AF10" s="57" t="s">
        <v>72</v>
      </c>
      <c r="AG10" s="56" t="s">
        <v>66</v>
      </c>
      <c r="AH10" s="56" t="s">
        <v>67</v>
      </c>
      <c r="AI10" s="56" t="s">
        <v>68</v>
      </c>
      <c r="AJ10" s="56" t="s">
        <v>69</v>
      </c>
      <c r="AK10" s="56" t="s">
        <v>70</v>
      </c>
      <c r="AL10" s="57" t="s">
        <v>71</v>
      </c>
      <c r="AM10" s="57" t="s">
        <v>72</v>
      </c>
      <c r="AN10" s="56" t="s">
        <v>66</v>
      </c>
      <c r="AO10" s="56" t="s">
        <v>67</v>
      </c>
      <c r="AP10" s="56" t="s">
        <v>68</v>
      </c>
      <c r="AQ10" s="56" t="s">
        <v>69</v>
      </c>
      <c r="AR10" s="56" t="s">
        <v>70</v>
      </c>
      <c r="AS10" s="57" t="s">
        <v>71</v>
      </c>
      <c r="AT10" s="58" t="s">
        <v>72</v>
      </c>
      <c r="AU10" s="419" t="s">
        <v>82</v>
      </c>
    </row>
    <row r="11" spans="2:49" ht="20.100000000000001" customHeight="1" thickTop="1" thickBot="1">
      <c r="B11" s="380"/>
      <c r="C11" s="381"/>
      <c r="D11" s="381"/>
      <c r="E11" s="59">
        <f t="shared" ref="E11:K11" si="1">AG3</f>
        <v>42303</v>
      </c>
      <c r="F11" s="60">
        <f t="shared" si="1"/>
        <v>42304</v>
      </c>
      <c r="G11" s="60">
        <f t="shared" si="1"/>
        <v>42305</v>
      </c>
      <c r="H11" s="60">
        <f t="shared" si="1"/>
        <v>42306</v>
      </c>
      <c r="I11" s="60">
        <f t="shared" si="1"/>
        <v>42307</v>
      </c>
      <c r="J11" s="61">
        <f t="shared" si="1"/>
        <v>42308</v>
      </c>
      <c r="K11" s="61">
        <f t="shared" si="1"/>
        <v>42309</v>
      </c>
      <c r="L11" s="60">
        <f t="shared" ref="L11:R11" si="2">AG4</f>
        <v>42310</v>
      </c>
      <c r="M11" s="60">
        <f t="shared" si="2"/>
        <v>42311</v>
      </c>
      <c r="N11" s="60">
        <f t="shared" si="2"/>
        <v>42312</v>
      </c>
      <c r="O11" s="60">
        <f t="shared" si="2"/>
        <v>42313</v>
      </c>
      <c r="P11" s="60">
        <f t="shared" si="2"/>
        <v>42314</v>
      </c>
      <c r="Q11" s="61">
        <f t="shared" si="2"/>
        <v>42315</v>
      </c>
      <c r="R11" s="61">
        <f t="shared" si="2"/>
        <v>42316</v>
      </c>
      <c r="S11" s="60">
        <f t="shared" ref="S11:Y11" si="3">AG5</f>
        <v>42317</v>
      </c>
      <c r="T11" s="60">
        <f t="shared" si="3"/>
        <v>42318</v>
      </c>
      <c r="U11" s="60">
        <f t="shared" si="3"/>
        <v>42319</v>
      </c>
      <c r="V11" s="60">
        <f t="shared" si="3"/>
        <v>42320</v>
      </c>
      <c r="W11" s="60">
        <f t="shared" si="3"/>
        <v>42321</v>
      </c>
      <c r="X11" s="61">
        <f t="shared" si="3"/>
        <v>42322</v>
      </c>
      <c r="Y11" s="61">
        <f t="shared" si="3"/>
        <v>42323</v>
      </c>
      <c r="Z11" s="60">
        <f t="shared" ref="Z11:AF11" si="4">AG6</f>
        <v>42324</v>
      </c>
      <c r="AA11" s="60">
        <f t="shared" si="4"/>
        <v>42325</v>
      </c>
      <c r="AB11" s="60">
        <f t="shared" si="4"/>
        <v>42326</v>
      </c>
      <c r="AC11" s="60">
        <f t="shared" si="4"/>
        <v>42327</v>
      </c>
      <c r="AD11" s="60">
        <f t="shared" si="4"/>
        <v>42328</v>
      </c>
      <c r="AE11" s="61">
        <f t="shared" si="4"/>
        <v>42329</v>
      </c>
      <c r="AF11" s="61">
        <f t="shared" si="4"/>
        <v>42330</v>
      </c>
      <c r="AG11" s="60">
        <f t="shared" ref="AG11:AL11" si="5">AG7</f>
        <v>42331</v>
      </c>
      <c r="AH11" s="60">
        <f t="shared" si="5"/>
        <v>42332</v>
      </c>
      <c r="AI11" s="60">
        <f t="shared" si="5"/>
        <v>42333</v>
      </c>
      <c r="AJ11" s="60">
        <f t="shared" si="5"/>
        <v>42334</v>
      </c>
      <c r="AK11" s="60">
        <f t="shared" si="5"/>
        <v>42335</v>
      </c>
      <c r="AL11" s="60">
        <f t="shared" si="5"/>
        <v>42336</v>
      </c>
      <c r="AM11" s="60">
        <f t="shared" ref="AM11:AR11" si="6">AG8</f>
        <v>42338</v>
      </c>
      <c r="AN11" s="60">
        <f t="shared" si="6"/>
        <v>42339</v>
      </c>
      <c r="AO11" s="60">
        <f t="shared" si="6"/>
        <v>42340</v>
      </c>
      <c r="AP11" s="60">
        <f t="shared" si="6"/>
        <v>42341</v>
      </c>
      <c r="AQ11" s="60">
        <f t="shared" si="6"/>
        <v>42342</v>
      </c>
      <c r="AR11" s="60">
        <f t="shared" si="6"/>
        <v>42343</v>
      </c>
      <c r="AS11" s="60"/>
      <c r="AT11" s="62">
        <f>AM8</f>
        <v>42344</v>
      </c>
      <c r="AU11" s="420"/>
    </row>
    <row r="12" spans="2:49" ht="20.100000000000001" customHeight="1" thickTop="1">
      <c r="B12" s="414" t="str">
        <f ca="1">'Riepilogo tsh'!B13</f>
        <v>Inserire "Institutional research" per il pers. dedicato alla ricerca - "Administrative activities" per il personale tecnico amministrativo</v>
      </c>
      <c r="C12" s="415"/>
      <c r="D12" s="415"/>
      <c r="E12" s="120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2"/>
      <c r="AO12" s="122"/>
      <c r="AP12" s="122"/>
      <c r="AQ12" s="122"/>
      <c r="AR12" s="122"/>
      <c r="AS12" s="122"/>
      <c r="AT12" s="123"/>
      <c r="AU12" s="124">
        <f>SUM(E12:AT12)</f>
        <v>0</v>
      </c>
    </row>
    <row r="13" spans="2:49" ht="13.5" customHeight="1">
      <c r="B13" s="382" t="str">
        <f ca="1">'Riepilogo tsh'!B14</f>
        <v>inserire acronimo- n. progetto 1</v>
      </c>
      <c r="C13" s="383"/>
      <c r="D13" s="383"/>
      <c r="E13" s="125">
        <f>SUM(E14:E17)</f>
        <v>0</v>
      </c>
      <c r="F13" s="126">
        <f>SUM(F14:F17)</f>
        <v>0</v>
      </c>
      <c r="G13" s="126">
        <f t="shared" ref="G13:AS13" si="7">SUM(G14:G17)</f>
        <v>0</v>
      </c>
      <c r="H13" s="126">
        <f t="shared" si="7"/>
        <v>0</v>
      </c>
      <c r="I13" s="126">
        <f t="shared" si="7"/>
        <v>0</v>
      </c>
      <c r="J13" s="126">
        <f t="shared" si="7"/>
        <v>0</v>
      </c>
      <c r="K13" s="126">
        <f t="shared" si="7"/>
        <v>0</v>
      </c>
      <c r="L13" s="126">
        <f t="shared" si="7"/>
        <v>0</v>
      </c>
      <c r="M13" s="126">
        <f t="shared" si="7"/>
        <v>0</v>
      </c>
      <c r="N13" s="126">
        <f t="shared" si="7"/>
        <v>0</v>
      </c>
      <c r="O13" s="126">
        <f t="shared" si="7"/>
        <v>0</v>
      </c>
      <c r="P13" s="126">
        <f t="shared" si="7"/>
        <v>0</v>
      </c>
      <c r="Q13" s="126">
        <f t="shared" si="7"/>
        <v>0</v>
      </c>
      <c r="R13" s="126">
        <f t="shared" si="7"/>
        <v>0</v>
      </c>
      <c r="S13" s="126">
        <f t="shared" si="7"/>
        <v>0</v>
      </c>
      <c r="T13" s="126">
        <f t="shared" si="7"/>
        <v>0</v>
      </c>
      <c r="U13" s="126">
        <f t="shared" si="7"/>
        <v>0</v>
      </c>
      <c r="V13" s="126">
        <f t="shared" si="7"/>
        <v>0</v>
      </c>
      <c r="W13" s="126">
        <f t="shared" si="7"/>
        <v>0</v>
      </c>
      <c r="X13" s="126">
        <f t="shared" si="7"/>
        <v>0</v>
      </c>
      <c r="Y13" s="126">
        <f t="shared" si="7"/>
        <v>0</v>
      </c>
      <c r="Z13" s="126">
        <f t="shared" si="7"/>
        <v>0</v>
      </c>
      <c r="AA13" s="126">
        <f t="shared" si="7"/>
        <v>0</v>
      </c>
      <c r="AB13" s="126">
        <f t="shared" si="7"/>
        <v>0</v>
      </c>
      <c r="AC13" s="126">
        <f t="shared" si="7"/>
        <v>0</v>
      </c>
      <c r="AD13" s="126">
        <f t="shared" si="7"/>
        <v>0</v>
      </c>
      <c r="AE13" s="126">
        <f t="shared" si="7"/>
        <v>0</v>
      </c>
      <c r="AF13" s="126">
        <f t="shared" si="7"/>
        <v>0</v>
      </c>
      <c r="AG13" s="126">
        <f t="shared" si="7"/>
        <v>0</v>
      </c>
      <c r="AH13" s="126">
        <f t="shared" si="7"/>
        <v>0</v>
      </c>
      <c r="AI13" s="126">
        <f t="shared" si="7"/>
        <v>0</v>
      </c>
      <c r="AJ13" s="126">
        <f t="shared" si="7"/>
        <v>0</v>
      </c>
      <c r="AK13" s="126">
        <f t="shared" si="7"/>
        <v>0</v>
      </c>
      <c r="AL13" s="126">
        <f t="shared" si="7"/>
        <v>0</v>
      </c>
      <c r="AM13" s="126">
        <f t="shared" si="7"/>
        <v>0</v>
      </c>
      <c r="AN13" s="126">
        <f t="shared" si="7"/>
        <v>0</v>
      </c>
      <c r="AO13" s="126">
        <f t="shared" si="7"/>
        <v>0</v>
      </c>
      <c r="AP13" s="126">
        <f t="shared" si="7"/>
        <v>0</v>
      </c>
      <c r="AQ13" s="126">
        <f t="shared" si="7"/>
        <v>0</v>
      </c>
      <c r="AR13" s="126">
        <f t="shared" si="7"/>
        <v>0</v>
      </c>
      <c r="AS13" s="126">
        <f t="shared" si="7"/>
        <v>0</v>
      </c>
      <c r="AT13" s="127">
        <f>SUM(AT14:AT17)</f>
        <v>0</v>
      </c>
      <c r="AU13" s="128">
        <f t="shared" ref="AU13:AU41" si="8">SUM(E13:AT13)</f>
        <v>0</v>
      </c>
    </row>
    <row r="14" spans="2:49" ht="13.5" customHeight="1">
      <c r="B14" s="384" t="str">
        <f ca="1">'Riepilogo tsh'!L14</f>
        <v>WP_</v>
      </c>
      <c r="C14" s="385"/>
      <c r="D14" s="385"/>
      <c r="E14" s="129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1"/>
      <c r="AO14" s="131"/>
      <c r="AP14" s="131"/>
      <c r="AQ14" s="131"/>
      <c r="AR14" s="131"/>
      <c r="AS14" s="131"/>
      <c r="AT14" s="132"/>
      <c r="AU14" s="133">
        <f t="shared" si="8"/>
        <v>0</v>
      </c>
    </row>
    <row r="15" spans="2:49" ht="13.5" customHeight="1">
      <c r="B15" s="384" t="str">
        <f ca="1">'Riepilogo tsh'!M14</f>
        <v>WP_</v>
      </c>
      <c r="C15" s="385"/>
      <c r="D15" s="385"/>
      <c r="E15" s="129"/>
      <c r="F15" s="134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  <c r="AO15" s="131"/>
      <c r="AP15" s="131"/>
      <c r="AQ15" s="131"/>
      <c r="AR15" s="131"/>
      <c r="AS15" s="131"/>
      <c r="AT15" s="135"/>
      <c r="AU15" s="136">
        <f t="shared" si="8"/>
        <v>0</v>
      </c>
    </row>
    <row r="16" spans="2:49" ht="13.5" customHeight="1">
      <c r="B16" s="384" t="str">
        <f ca="1">'Riepilogo tsh'!N14</f>
        <v>WP_</v>
      </c>
      <c r="C16" s="385"/>
      <c r="D16" s="385"/>
      <c r="E16" s="129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1"/>
      <c r="AO16" s="131"/>
      <c r="AP16" s="131"/>
      <c r="AQ16" s="131"/>
      <c r="AR16" s="131"/>
      <c r="AS16" s="131"/>
      <c r="AT16" s="132"/>
      <c r="AU16" s="133">
        <f t="shared" si="8"/>
        <v>0</v>
      </c>
    </row>
    <row r="17" spans="2:47" ht="13.5" customHeight="1">
      <c r="B17" s="378" t="str">
        <f ca="1">'Riepilogo tsh'!O14</f>
        <v>WP_</v>
      </c>
      <c r="C17" s="379"/>
      <c r="D17" s="379"/>
      <c r="E17" s="137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9"/>
      <c r="AO17" s="139"/>
      <c r="AP17" s="139"/>
      <c r="AQ17" s="139"/>
      <c r="AR17" s="139"/>
      <c r="AS17" s="139"/>
      <c r="AT17" s="135"/>
      <c r="AU17" s="136">
        <f t="shared" si="8"/>
        <v>0</v>
      </c>
    </row>
    <row r="18" spans="2:47" ht="13.5" customHeight="1">
      <c r="B18" s="362" t="str">
        <f ca="1">'Riepilogo tsh'!B15</f>
        <v>inserire acronimo- n. progetto 2</v>
      </c>
      <c r="C18" s="363"/>
      <c r="D18" s="363" t="s">
        <v>17</v>
      </c>
      <c r="E18" s="140">
        <f>SUM(E19:E22)</f>
        <v>0</v>
      </c>
      <c r="F18" s="141">
        <f>SUM(F19:F22)</f>
        <v>0</v>
      </c>
      <c r="G18" s="141">
        <f t="shared" ref="G18:AS18" si="9">SUM(G19:G22)</f>
        <v>0</v>
      </c>
      <c r="H18" s="141">
        <f t="shared" si="9"/>
        <v>0</v>
      </c>
      <c r="I18" s="141">
        <f t="shared" si="9"/>
        <v>0</v>
      </c>
      <c r="J18" s="141">
        <f t="shared" si="9"/>
        <v>0</v>
      </c>
      <c r="K18" s="141">
        <f t="shared" si="9"/>
        <v>0</v>
      </c>
      <c r="L18" s="141">
        <f t="shared" si="9"/>
        <v>0</v>
      </c>
      <c r="M18" s="141">
        <f t="shared" si="9"/>
        <v>0</v>
      </c>
      <c r="N18" s="141">
        <f t="shared" si="9"/>
        <v>0</v>
      </c>
      <c r="O18" s="141">
        <f t="shared" si="9"/>
        <v>0</v>
      </c>
      <c r="P18" s="141">
        <f t="shared" si="9"/>
        <v>0</v>
      </c>
      <c r="Q18" s="141">
        <f t="shared" si="9"/>
        <v>0</v>
      </c>
      <c r="R18" s="141">
        <f t="shared" si="9"/>
        <v>0</v>
      </c>
      <c r="S18" s="141">
        <f t="shared" si="9"/>
        <v>0</v>
      </c>
      <c r="T18" s="141">
        <f t="shared" si="9"/>
        <v>0</v>
      </c>
      <c r="U18" s="141">
        <f t="shared" si="9"/>
        <v>0</v>
      </c>
      <c r="V18" s="141">
        <f t="shared" si="9"/>
        <v>0</v>
      </c>
      <c r="W18" s="141">
        <f t="shared" si="9"/>
        <v>0</v>
      </c>
      <c r="X18" s="141">
        <f t="shared" si="9"/>
        <v>0</v>
      </c>
      <c r="Y18" s="141">
        <f t="shared" si="9"/>
        <v>0</v>
      </c>
      <c r="Z18" s="141">
        <f t="shared" si="9"/>
        <v>0</v>
      </c>
      <c r="AA18" s="141">
        <f t="shared" si="9"/>
        <v>0</v>
      </c>
      <c r="AB18" s="141">
        <f t="shared" si="9"/>
        <v>0</v>
      </c>
      <c r="AC18" s="141">
        <f t="shared" si="9"/>
        <v>0</v>
      </c>
      <c r="AD18" s="141">
        <f t="shared" si="9"/>
        <v>0</v>
      </c>
      <c r="AE18" s="141">
        <f t="shared" si="9"/>
        <v>0</v>
      </c>
      <c r="AF18" s="141">
        <f t="shared" si="9"/>
        <v>0</v>
      </c>
      <c r="AG18" s="141">
        <f t="shared" si="9"/>
        <v>0</v>
      </c>
      <c r="AH18" s="141">
        <f t="shared" si="9"/>
        <v>0</v>
      </c>
      <c r="AI18" s="141">
        <f t="shared" si="9"/>
        <v>0</v>
      </c>
      <c r="AJ18" s="141">
        <f t="shared" si="9"/>
        <v>0</v>
      </c>
      <c r="AK18" s="141">
        <f t="shared" si="9"/>
        <v>0</v>
      </c>
      <c r="AL18" s="141">
        <f t="shared" si="9"/>
        <v>0</v>
      </c>
      <c r="AM18" s="141">
        <f t="shared" si="9"/>
        <v>0</v>
      </c>
      <c r="AN18" s="141">
        <f t="shared" si="9"/>
        <v>0</v>
      </c>
      <c r="AO18" s="141">
        <f t="shared" si="9"/>
        <v>0</v>
      </c>
      <c r="AP18" s="141">
        <f t="shared" si="9"/>
        <v>0</v>
      </c>
      <c r="AQ18" s="141">
        <f t="shared" si="9"/>
        <v>0</v>
      </c>
      <c r="AR18" s="141">
        <f t="shared" si="9"/>
        <v>0</v>
      </c>
      <c r="AS18" s="141">
        <f t="shared" si="9"/>
        <v>0</v>
      </c>
      <c r="AT18" s="142">
        <f>SUM(AT19:AT22)</f>
        <v>0</v>
      </c>
      <c r="AU18" s="143">
        <f t="shared" si="8"/>
        <v>0</v>
      </c>
    </row>
    <row r="19" spans="2:47" ht="13.5" customHeight="1">
      <c r="B19" s="364" t="str">
        <f ca="1">'Riepilogo tsh'!L15</f>
        <v>WP_</v>
      </c>
      <c r="C19" s="365"/>
      <c r="D19" s="365"/>
      <c r="E19" s="144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6"/>
      <c r="AO19" s="146"/>
      <c r="AP19" s="146"/>
      <c r="AQ19" s="146"/>
      <c r="AR19" s="146"/>
      <c r="AS19" s="146"/>
      <c r="AT19" s="147"/>
      <c r="AU19" s="148">
        <f t="shared" si="8"/>
        <v>0</v>
      </c>
    </row>
    <row r="20" spans="2:47" ht="13.5" customHeight="1">
      <c r="B20" s="364" t="str">
        <f ca="1">'Riepilogo tsh'!M15</f>
        <v>WP_</v>
      </c>
      <c r="C20" s="365"/>
      <c r="D20" s="365"/>
      <c r="E20" s="144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6"/>
      <c r="AO20" s="146"/>
      <c r="AP20" s="146"/>
      <c r="AQ20" s="146"/>
      <c r="AR20" s="146"/>
      <c r="AS20" s="146"/>
      <c r="AT20" s="147"/>
      <c r="AU20" s="148">
        <f t="shared" si="8"/>
        <v>0</v>
      </c>
    </row>
    <row r="21" spans="2:47" ht="13.5" customHeight="1">
      <c r="B21" s="364" t="str">
        <f ca="1">'Riepilogo tsh'!N15</f>
        <v>WP_</v>
      </c>
      <c r="C21" s="365"/>
      <c r="D21" s="365"/>
      <c r="E21" s="144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6"/>
      <c r="AO21" s="146"/>
      <c r="AP21" s="146"/>
      <c r="AQ21" s="146"/>
      <c r="AR21" s="146"/>
      <c r="AS21" s="146"/>
      <c r="AT21" s="147"/>
      <c r="AU21" s="148">
        <f t="shared" si="8"/>
        <v>0</v>
      </c>
    </row>
    <row r="22" spans="2:47" ht="13.5" customHeight="1">
      <c r="B22" s="366" t="str">
        <f ca="1">'Riepilogo tsh'!O15</f>
        <v>WP_</v>
      </c>
      <c r="C22" s="367"/>
      <c r="D22" s="367"/>
      <c r="E22" s="149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1"/>
      <c r="AO22" s="151"/>
      <c r="AP22" s="151"/>
      <c r="AQ22" s="151"/>
      <c r="AR22" s="151"/>
      <c r="AS22" s="151"/>
      <c r="AT22" s="152"/>
      <c r="AU22" s="153">
        <f t="shared" si="8"/>
        <v>0</v>
      </c>
    </row>
    <row r="23" spans="2:47" ht="13.5" customHeight="1">
      <c r="B23" s="412" t="str">
        <f ca="1">'Riepilogo tsh'!B16</f>
        <v>inserire acronimo- n. progetto 3</v>
      </c>
      <c r="C23" s="413">
        <v>14</v>
      </c>
      <c r="D23" s="413" t="s">
        <v>16</v>
      </c>
      <c r="E23" s="154">
        <f>SUM(E24:E27)</f>
        <v>0</v>
      </c>
      <c r="F23" s="155">
        <f>SUM(F24:F27)</f>
        <v>0</v>
      </c>
      <c r="G23" s="155">
        <f t="shared" ref="G23:AS23" si="10">SUM(G24:G27)</f>
        <v>0</v>
      </c>
      <c r="H23" s="155">
        <f t="shared" si="10"/>
        <v>0</v>
      </c>
      <c r="I23" s="155">
        <f t="shared" si="10"/>
        <v>0</v>
      </c>
      <c r="J23" s="155">
        <f t="shared" si="10"/>
        <v>0</v>
      </c>
      <c r="K23" s="155">
        <f t="shared" si="10"/>
        <v>0</v>
      </c>
      <c r="L23" s="155">
        <f t="shared" si="10"/>
        <v>0</v>
      </c>
      <c r="M23" s="155">
        <f t="shared" si="10"/>
        <v>0</v>
      </c>
      <c r="N23" s="155">
        <f t="shared" si="10"/>
        <v>0</v>
      </c>
      <c r="O23" s="155">
        <f t="shared" si="10"/>
        <v>0</v>
      </c>
      <c r="P23" s="155">
        <f t="shared" si="10"/>
        <v>0</v>
      </c>
      <c r="Q23" s="155">
        <f t="shared" si="10"/>
        <v>0</v>
      </c>
      <c r="R23" s="155">
        <f t="shared" si="10"/>
        <v>0</v>
      </c>
      <c r="S23" s="155">
        <f t="shared" si="10"/>
        <v>0</v>
      </c>
      <c r="T23" s="155">
        <f t="shared" si="10"/>
        <v>0</v>
      </c>
      <c r="U23" s="155">
        <f t="shared" si="10"/>
        <v>0</v>
      </c>
      <c r="V23" s="155">
        <f t="shared" si="10"/>
        <v>0</v>
      </c>
      <c r="W23" s="155">
        <f t="shared" si="10"/>
        <v>0</v>
      </c>
      <c r="X23" s="155">
        <f t="shared" si="10"/>
        <v>0</v>
      </c>
      <c r="Y23" s="155">
        <f t="shared" si="10"/>
        <v>0</v>
      </c>
      <c r="Z23" s="155">
        <f t="shared" si="10"/>
        <v>0</v>
      </c>
      <c r="AA23" s="155">
        <f t="shared" si="10"/>
        <v>0</v>
      </c>
      <c r="AB23" s="155">
        <f t="shared" si="10"/>
        <v>0</v>
      </c>
      <c r="AC23" s="155">
        <f t="shared" si="10"/>
        <v>0</v>
      </c>
      <c r="AD23" s="155">
        <f t="shared" si="10"/>
        <v>0</v>
      </c>
      <c r="AE23" s="155">
        <f t="shared" si="10"/>
        <v>0</v>
      </c>
      <c r="AF23" s="155">
        <f t="shared" si="10"/>
        <v>0</v>
      </c>
      <c r="AG23" s="155">
        <f t="shared" si="10"/>
        <v>0</v>
      </c>
      <c r="AH23" s="155">
        <f t="shared" si="10"/>
        <v>0</v>
      </c>
      <c r="AI23" s="155">
        <f t="shared" si="10"/>
        <v>0</v>
      </c>
      <c r="AJ23" s="155">
        <f t="shared" si="10"/>
        <v>0</v>
      </c>
      <c r="AK23" s="155">
        <f t="shared" si="10"/>
        <v>0</v>
      </c>
      <c r="AL23" s="155">
        <f t="shared" si="10"/>
        <v>0</v>
      </c>
      <c r="AM23" s="155">
        <f t="shared" si="10"/>
        <v>0</v>
      </c>
      <c r="AN23" s="155">
        <f t="shared" si="10"/>
        <v>0</v>
      </c>
      <c r="AO23" s="155">
        <f t="shared" si="10"/>
        <v>0</v>
      </c>
      <c r="AP23" s="155">
        <f t="shared" si="10"/>
        <v>0</v>
      </c>
      <c r="AQ23" s="155">
        <f t="shared" si="10"/>
        <v>0</v>
      </c>
      <c r="AR23" s="155">
        <f t="shared" si="10"/>
        <v>0</v>
      </c>
      <c r="AS23" s="155">
        <f t="shared" si="10"/>
        <v>0</v>
      </c>
      <c r="AT23" s="156">
        <f>SUM(AT24:AT27)</f>
        <v>0</v>
      </c>
      <c r="AU23" s="157">
        <f t="shared" si="8"/>
        <v>0</v>
      </c>
    </row>
    <row r="24" spans="2:47" ht="13.5" customHeight="1">
      <c r="B24" s="384" t="str">
        <f ca="1">'Riepilogo tsh'!L16</f>
        <v>WP_</v>
      </c>
      <c r="C24" s="385"/>
      <c r="D24" s="385"/>
      <c r="E24" s="129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1"/>
      <c r="AO24" s="131"/>
      <c r="AP24" s="131"/>
      <c r="AQ24" s="131"/>
      <c r="AR24" s="131"/>
      <c r="AS24" s="131"/>
      <c r="AT24" s="132"/>
      <c r="AU24" s="133">
        <f t="shared" si="8"/>
        <v>0</v>
      </c>
    </row>
    <row r="25" spans="2:47" ht="13.5" customHeight="1">
      <c r="B25" s="384" t="str">
        <f ca="1">'Riepilogo tsh'!M16</f>
        <v>WP_</v>
      </c>
      <c r="C25" s="385"/>
      <c r="D25" s="385"/>
      <c r="E25" s="129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1"/>
      <c r="AO25" s="131"/>
      <c r="AP25" s="131"/>
      <c r="AQ25" s="131"/>
      <c r="AR25" s="131"/>
      <c r="AS25" s="131"/>
      <c r="AT25" s="132"/>
      <c r="AU25" s="133">
        <f t="shared" si="8"/>
        <v>0</v>
      </c>
    </row>
    <row r="26" spans="2:47" ht="13.5" customHeight="1">
      <c r="B26" s="384" t="str">
        <f ca="1">'Riepilogo tsh'!N16</f>
        <v>WP_</v>
      </c>
      <c r="C26" s="385"/>
      <c r="D26" s="385"/>
      <c r="E26" s="129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1"/>
      <c r="AO26" s="131"/>
      <c r="AP26" s="131"/>
      <c r="AQ26" s="131"/>
      <c r="AR26" s="131"/>
      <c r="AS26" s="131"/>
      <c r="AT26" s="132"/>
      <c r="AU26" s="133">
        <f t="shared" si="8"/>
        <v>0</v>
      </c>
    </row>
    <row r="27" spans="2:47" ht="13.5" customHeight="1">
      <c r="B27" s="378">
        <f ca="1">'Riepilogo tsh'!O1</f>
        <v>0</v>
      </c>
      <c r="C27" s="379"/>
      <c r="D27" s="379"/>
      <c r="E27" s="137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9"/>
      <c r="AO27" s="139"/>
      <c r="AP27" s="139"/>
      <c r="AQ27" s="139"/>
      <c r="AR27" s="139"/>
      <c r="AS27" s="139"/>
      <c r="AT27" s="158"/>
      <c r="AU27" s="159">
        <f t="shared" si="8"/>
        <v>0</v>
      </c>
    </row>
    <row r="28" spans="2:47" ht="13.5" customHeight="1">
      <c r="B28" s="362" t="str">
        <f ca="1">'Riepilogo tsh'!B17</f>
        <v>inserire acronimo- n. progetto 4</v>
      </c>
      <c r="C28" s="363">
        <v>14</v>
      </c>
      <c r="D28" s="363" t="s">
        <v>16</v>
      </c>
      <c r="E28" s="140">
        <f>SUM(E29:E32)</f>
        <v>0</v>
      </c>
      <c r="F28" s="141">
        <f>SUM(F29:F32)</f>
        <v>0</v>
      </c>
      <c r="G28" s="141">
        <f t="shared" ref="G28:AS28" si="11">SUM(G29:G32)</f>
        <v>0</v>
      </c>
      <c r="H28" s="141">
        <f t="shared" si="11"/>
        <v>0</v>
      </c>
      <c r="I28" s="141">
        <f t="shared" si="11"/>
        <v>0</v>
      </c>
      <c r="J28" s="141">
        <f t="shared" si="11"/>
        <v>0</v>
      </c>
      <c r="K28" s="141">
        <f t="shared" si="11"/>
        <v>0</v>
      </c>
      <c r="L28" s="141">
        <f t="shared" si="11"/>
        <v>0</v>
      </c>
      <c r="M28" s="141">
        <f t="shared" si="11"/>
        <v>0</v>
      </c>
      <c r="N28" s="141">
        <f t="shared" si="11"/>
        <v>0</v>
      </c>
      <c r="O28" s="141">
        <f t="shared" si="11"/>
        <v>0</v>
      </c>
      <c r="P28" s="141">
        <f t="shared" si="11"/>
        <v>0</v>
      </c>
      <c r="Q28" s="141">
        <f t="shared" si="11"/>
        <v>0</v>
      </c>
      <c r="R28" s="141">
        <f t="shared" si="11"/>
        <v>0</v>
      </c>
      <c r="S28" s="141">
        <f t="shared" si="11"/>
        <v>0</v>
      </c>
      <c r="T28" s="141">
        <f t="shared" si="11"/>
        <v>0</v>
      </c>
      <c r="U28" s="141">
        <f t="shared" si="11"/>
        <v>0</v>
      </c>
      <c r="V28" s="141">
        <f t="shared" si="11"/>
        <v>0</v>
      </c>
      <c r="W28" s="141">
        <f t="shared" si="11"/>
        <v>0</v>
      </c>
      <c r="X28" s="141">
        <f t="shared" si="11"/>
        <v>0</v>
      </c>
      <c r="Y28" s="141">
        <f t="shared" si="11"/>
        <v>0</v>
      </c>
      <c r="Z28" s="141">
        <f t="shared" si="11"/>
        <v>0</v>
      </c>
      <c r="AA28" s="141">
        <f t="shared" si="11"/>
        <v>0</v>
      </c>
      <c r="AB28" s="141">
        <f t="shared" si="11"/>
        <v>0</v>
      </c>
      <c r="AC28" s="141">
        <f t="shared" si="11"/>
        <v>0</v>
      </c>
      <c r="AD28" s="141">
        <f t="shared" si="11"/>
        <v>0</v>
      </c>
      <c r="AE28" s="141">
        <f t="shared" si="11"/>
        <v>0</v>
      </c>
      <c r="AF28" s="141">
        <f t="shared" si="11"/>
        <v>0</v>
      </c>
      <c r="AG28" s="141">
        <f t="shared" si="11"/>
        <v>0</v>
      </c>
      <c r="AH28" s="141">
        <f t="shared" si="11"/>
        <v>0</v>
      </c>
      <c r="AI28" s="141">
        <f t="shared" si="11"/>
        <v>0</v>
      </c>
      <c r="AJ28" s="141">
        <f t="shared" si="11"/>
        <v>0</v>
      </c>
      <c r="AK28" s="141">
        <f t="shared" si="11"/>
        <v>0</v>
      </c>
      <c r="AL28" s="141">
        <f t="shared" si="11"/>
        <v>0</v>
      </c>
      <c r="AM28" s="141">
        <f t="shared" si="11"/>
        <v>0</v>
      </c>
      <c r="AN28" s="141">
        <f t="shared" si="11"/>
        <v>0</v>
      </c>
      <c r="AO28" s="141">
        <f t="shared" si="11"/>
        <v>0</v>
      </c>
      <c r="AP28" s="141">
        <f t="shared" si="11"/>
        <v>0</v>
      </c>
      <c r="AQ28" s="141">
        <f t="shared" si="11"/>
        <v>0</v>
      </c>
      <c r="AR28" s="141">
        <f t="shared" si="11"/>
        <v>0</v>
      </c>
      <c r="AS28" s="141">
        <f t="shared" si="11"/>
        <v>0</v>
      </c>
      <c r="AT28" s="142">
        <f>SUM(AT29:AT32)</f>
        <v>0</v>
      </c>
      <c r="AU28" s="143">
        <f t="shared" si="8"/>
        <v>0</v>
      </c>
    </row>
    <row r="29" spans="2:47" ht="13.5" customHeight="1">
      <c r="B29" s="364" t="str">
        <f ca="1">'Riepilogo tsh'!L17</f>
        <v>WP_</v>
      </c>
      <c r="C29" s="365"/>
      <c r="D29" s="365"/>
      <c r="E29" s="144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  <c r="AO29" s="146"/>
      <c r="AP29" s="146"/>
      <c r="AQ29" s="146"/>
      <c r="AR29" s="146"/>
      <c r="AS29" s="146"/>
      <c r="AT29" s="147"/>
      <c r="AU29" s="148">
        <f t="shared" si="8"/>
        <v>0</v>
      </c>
    </row>
    <row r="30" spans="2:47" ht="13.5" customHeight="1">
      <c r="B30" s="364" t="str">
        <f ca="1">'Riepilogo tsh'!M17</f>
        <v>WP_</v>
      </c>
      <c r="C30" s="365"/>
      <c r="D30" s="365"/>
      <c r="E30" s="144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6"/>
      <c r="AO30" s="146"/>
      <c r="AP30" s="146"/>
      <c r="AQ30" s="146"/>
      <c r="AR30" s="146"/>
      <c r="AS30" s="146"/>
      <c r="AT30" s="147"/>
      <c r="AU30" s="148">
        <f t="shared" si="8"/>
        <v>0</v>
      </c>
    </row>
    <row r="31" spans="2:47" ht="13.5" customHeight="1">
      <c r="B31" s="364" t="str">
        <f ca="1">'Riepilogo tsh'!N17</f>
        <v>WP_</v>
      </c>
      <c r="C31" s="365"/>
      <c r="D31" s="365"/>
      <c r="E31" s="144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6"/>
      <c r="AO31" s="146"/>
      <c r="AP31" s="146"/>
      <c r="AQ31" s="146"/>
      <c r="AR31" s="146"/>
      <c r="AS31" s="146"/>
      <c r="AT31" s="147"/>
      <c r="AU31" s="148">
        <f t="shared" si="8"/>
        <v>0</v>
      </c>
    </row>
    <row r="32" spans="2:47" ht="13.5" customHeight="1">
      <c r="B32" s="366" t="str">
        <f ca="1">'Riepilogo tsh'!O17</f>
        <v>WP_</v>
      </c>
      <c r="C32" s="367"/>
      <c r="D32" s="367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1"/>
      <c r="AO32" s="151"/>
      <c r="AP32" s="151"/>
      <c r="AQ32" s="151"/>
      <c r="AR32" s="151"/>
      <c r="AS32" s="151"/>
      <c r="AT32" s="152"/>
      <c r="AU32" s="153">
        <f t="shared" si="8"/>
        <v>0</v>
      </c>
    </row>
    <row r="33" spans="2:48" ht="13.5" customHeight="1">
      <c r="B33" s="354" t="str">
        <f ca="1">'Riepilogo tsh'!B18</f>
        <v>inserire acronimo- n. progetto 5</v>
      </c>
      <c r="C33" s="355">
        <v>14</v>
      </c>
      <c r="D33" s="356" t="s">
        <v>16</v>
      </c>
      <c r="E33" s="154">
        <f>SUM(E34:E37)</f>
        <v>0</v>
      </c>
      <c r="F33" s="155">
        <f>SUM(F34:F37)</f>
        <v>0</v>
      </c>
      <c r="G33" s="155">
        <f t="shared" ref="G33:AS33" si="12">SUM(G34:G37)</f>
        <v>0</v>
      </c>
      <c r="H33" s="155">
        <f t="shared" si="12"/>
        <v>0</v>
      </c>
      <c r="I33" s="155">
        <f t="shared" si="12"/>
        <v>0</v>
      </c>
      <c r="J33" s="155">
        <f t="shared" si="12"/>
        <v>0</v>
      </c>
      <c r="K33" s="155">
        <f t="shared" si="12"/>
        <v>0</v>
      </c>
      <c r="L33" s="155">
        <f t="shared" si="12"/>
        <v>0</v>
      </c>
      <c r="M33" s="155">
        <f t="shared" si="12"/>
        <v>0</v>
      </c>
      <c r="N33" s="155">
        <f t="shared" si="12"/>
        <v>0</v>
      </c>
      <c r="O33" s="155">
        <f t="shared" si="12"/>
        <v>0</v>
      </c>
      <c r="P33" s="155">
        <f t="shared" si="12"/>
        <v>0</v>
      </c>
      <c r="Q33" s="155">
        <f t="shared" si="12"/>
        <v>0</v>
      </c>
      <c r="R33" s="155">
        <f t="shared" si="12"/>
        <v>0</v>
      </c>
      <c r="S33" s="155">
        <f t="shared" si="12"/>
        <v>0</v>
      </c>
      <c r="T33" s="155">
        <f t="shared" si="12"/>
        <v>0</v>
      </c>
      <c r="U33" s="155">
        <f t="shared" si="12"/>
        <v>0</v>
      </c>
      <c r="V33" s="155">
        <f t="shared" si="12"/>
        <v>0</v>
      </c>
      <c r="W33" s="155">
        <f t="shared" si="12"/>
        <v>0</v>
      </c>
      <c r="X33" s="155">
        <f t="shared" si="12"/>
        <v>0</v>
      </c>
      <c r="Y33" s="155">
        <f t="shared" si="12"/>
        <v>0</v>
      </c>
      <c r="Z33" s="155">
        <f t="shared" si="12"/>
        <v>0</v>
      </c>
      <c r="AA33" s="155">
        <f t="shared" si="12"/>
        <v>0</v>
      </c>
      <c r="AB33" s="155">
        <f t="shared" si="12"/>
        <v>0</v>
      </c>
      <c r="AC33" s="155">
        <f t="shared" si="12"/>
        <v>0</v>
      </c>
      <c r="AD33" s="155">
        <f t="shared" si="12"/>
        <v>0</v>
      </c>
      <c r="AE33" s="155">
        <f t="shared" si="12"/>
        <v>0</v>
      </c>
      <c r="AF33" s="155">
        <f t="shared" si="12"/>
        <v>0</v>
      </c>
      <c r="AG33" s="155">
        <f t="shared" si="12"/>
        <v>0</v>
      </c>
      <c r="AH33" s="155">
        <f t="shared" si="12"/>
        <v>0</v>
      </c>
      <c r="AI33" s="155">
        <f t="shared" si="12"/>
        <v>0</v>
      </c>
      <c r="AJ33" s="155">
        <f t="shared" si="12"/>
        <v>0</v>
      </c>
      <c r="AK33" s="155">
        <f t="shared" si="12"/>
        <v>0</v>
      </c>
      <c r="AL33" s="155">
        <f t="shared" si="12"/>
        <v>0</v>
      </c>
      <c r="AM33" s="155">
        <f t="shared" si="12"/>
        <v>0</v>
      </c>
      <c r="AN33" s="155">
        <f t="shared" si="12"/>
        <v>0</v>
      </c>
      <c r="AO33" s="155">
        <f t="shared" si="12"/>
        <v>0</v>
      </c>
      <c r="AP33" s="155">
        <f t="shared" si="12"/>
        <v>0</v>
      </c>
      <c r="AQ33" s="155">
        <f t="shared" si="12"/>
        <v>0</v>
      </c>
      <c r="AR33" s="155">
        <f t="shared" si="12"/>
        <v>0</v>
      </c>
      <c r="AS33" s="155">
        <f t="shared" si="12"/>
        <v>0</v>
      </c>
      <c r="AT33" s="156">
        <f>SUM(AT34:AT37)</f>
        <v>0</v>
      </c>
      <c r="AU33" s="157">
        <f t="shared" si="8"/>
        <v>0</v>
      </c>
    </row>
    <row r="34" spans="2:48" ht="13.5" customHeight="1">
      <c r="B34" s="357" t="str">
        <f ca="1">'Riepilogo tsh'!L18</f>
        <v>WP_</v>
      </c>
      <c r="C34" s="358"/>
      <c r="D34" s="359"/>
      <c r="E34" s="129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1"/>
      <c r="AO34" s="131"/>
      <c r="AP34" s="131"/>
      <c r="AQ34" s="131"/>
      <c r="AR34" s="131"/>
      <c r="AS34" s="131"/>
      <c r="AT34" s="132"/>
      <c r="AU34" s="133">
        <f t="shared" si="8"/>
        <v>0</v>
      </c>
    </row>
    <row r="35" spans="2:48" ht="13.5" customHeight="1">
      <c r="B35" s="357" t="str">
        <f ca="1">'Riepilogo tsh'!M18</f>
        <v>WP_</v>
      </c>
      <c r="C35" s="358"/>
      <c r="D35" s="359"/>
      <c r="E35" s="129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1"/>
      <c r="AO35" s="131"/>
      <c r="AP35" s="131"/>
      <c r="AQ35" s="131"/>
      <c r="AR35" s="131"/>
      <c r="AS35" s="131"/>
      <c r="AT35" s="135"/>
      <c r="AU35" s="136">
        <f t="shared" si="8"/>
        <v>0</v>
      </c>
    </row>
    <row r="36" spans="2:48" ht="13.5" customHeight="1">
      <c r="B36" s="357" t="str">
        <f ca="1">'Riepilogo tsh'!N18</f>
        <v>WP_</v>
      </c>
      <c r="C36" s="358"/>
      <c r="D36" s="359"/>
      <c r="E36" s="129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1"/>
      <c r="AO36" s="131"/>
      <c r="AP36" s="131"/>
      <c r="AQ36" s="131"/>
      <c r="AR36" s="131"/>
      <c r="AS36" s="131"/>
      <c r="AT36" s="132"/>
      <c r="AU36" s="133">
        <f t="shared" si="8"/>
        <v>0</v>
      </c>
    </row>
    <row r="37" spans="2:48" ht="13.5" customHeight="1">
      <c r="B37" s="398" t="str">
        <f ca="1">'Riepilogo tsh'!O18</f>
        <v>WP_</v>
      </c>
      <c r="C37" s="399"/>
      <c r="D37" s="400"/>
      <c r="E37" s="137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9"/>
      <c r="AO37" s="139"/>
      <c r="AP37" s="139"/>
      <c r="AQ37" s="139"/>
      <c r="AR37" s="139"/>
      <c r="AS37" s="139"/>
      <c r="AT37" s="135"/>
      <c r="AU37" s="136">
        <f t="shared" si="8"/>
        <v>0</v>
      </c>
      <c r="AV37" s="19"/>
    </row>
    <row r="38" spans="2:48" ht="13.5" customHeight="1">
      <c r="B38" s="360" t="s">
        <v>26</v>
      </c>
      <c r="C38" s="361"/>
      <c r="D38" s="361"/>
      <c r="E38" s="160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2"/>
      <c r="AO38" s="162"/>
      <c r="AP38" s="162"/>
      <c r="AQ38" s="162"/>
      <c r="AR38" s="162"/>
      <c r="AS38" s="162"/>
      <c r="AT38" s="163"/>
      <c r="AU38" s="164">
        <f t="shared" si="8"/>
        <v>0</v>
      </c>
    </row>
    <row r="39" spans="2:48">
      <c r="B39" s="396" t="s">
        <v>28</v>
      </c>
      <c r="C39" s="397"/>
      <c r="D39" s="397"/>
      <c r="E39" s="165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7"/>
      <c r="AO39" s="167"/>
      <c r="AP39" s="167"/>
      <c r="AQ39" s="167"/>
      <c r="AR39" s="167"/>
      <c r="AS39" s="167"/>
      <c r="AT39" s="168"/>
      <c r="AU39" s="169">
        <f t="shared" si="8"/>
        <v>0</v>
      </c>
    </row>
    <row r="40" spans="2:48" ht="13.8" thickBot="1">
      <c r="B40" s="351" t="s">
        <v>30</v>
      </c>
      <c r="C40" s="352"/>
      <c r="D40" s="352"/>
      <c r="E40" s="170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172"/>
      <c r="AP40" s="172"/>
      <c r="AQ40" s="172"/>
      <c r="AR40" s="172"/>
      <c r="AS40" s="172"/>
      <c r="AT40" s="173"/>
      <c r="AU40" s="174">
        <f t="shared" si="8"/>
        <v>0</v>
      </c>
    </row>
    <row r="41" spans="2:48" ht="14.4" thickTop="1" thickBot="1">
      <c r="B41" s="351" t="s">
        <v>81</v>
      </c>
      <c r="C41" s="352"/>
      <c r="D41" s="352"/>
      <c r="E41" s="170">
        <f>E12+E13+E18+E23+E28+E33+E38+E39+E40</f>
        <v>0</v>
      </c>
      <c r="F41" s="171">
        <f t="shared" ref="F41:AT41" si="13">F12+F13+F18+F23+F28+F33+F38+F39+F40</f>
        <v>0</v>
      </c>
      <c r="G41" s="171">
        <f t="shared" si="13"/>
        <v>0</v>
      </c>
      <c r="H41" s="171">
        <f t="shared" si="13"/>
        <v>0</v>
      </c>
      <c r="I41" s="171">
        <f t="shared" si="13"/>
        <v>0</v>
      </c>
      <c r="J41" s="171">
        <f t="shared" si="13"/>
        <v>0</v>
      </c>
      <c r="K41" s="171">
        <f t="shared" si="13"/>
        <v>0</v>
      </c>
      <c r="L41" s="171">
        <f t="shared" si="13"/>
        <v>0</v>
      </c>
      <c r="M41" s="171">
        <f t="shared" si="13"/>
        <v>0</v>
      </c>
      <c r="N41" s="171">
        <f t="shared" si="13"/>
        <v>0</v>
      </c>
      <c r="O41" s="171">
        <f t="shared" si="13"/>
        <v>0</v>
      </c>
      <c r="P41" s="171">
        <f t="shared" si="13"/>
        <v>0</v>
      </c>
      <c r="Q41" s="171">
        <f t="shared" si="13"/>
        <v>0</v>
      </c>
      <c r="R41" s="171">
        <f t="shared" si="13"/>
        <v>0</v>
      </c>
      <c r="S41" s="171">
        <f t="shared" si="13"/>
        <v>0</v>
      </c>
      <c r="T41" s="171">
        <f t="shared" si="13"/>
        <v>0</v>
      </c>
      <c r="U41" s="171">
        <f t="shared" si="13"/>
        <v>0</v>
      </c>
      <c r="V41" s="171">
        <f t="shared" si="13"/>
        <v>0</v>
      </c>
      <c r="W41" s="171">
        <f t="shared" si="13"/>
        <v>0</v>
      </c>
      <c r="X41" s="171">
        <f t="shared" si="13"/>
        <v>0</v>
      </c>
      <c r="Y41" s="171">
        <f t="shared" si="13"/>
        <v>0</v>
      </c>
      <c r="Z41" s="171">
        <f t="shared" si="13"/>
        <v>0</v>
      </c>
      <c r="AA41" s="171">
        <f t="shared" si="13"/>
        <v>0</v>
      </c>
      <c r="AB41" s="171">
        <f t="shared" si="13"/>
        <v>0</v>
      </c>
      <c r="AC41" s="171">
        <f t="shared" si="13"/>
        <v>0</v>
      </c>
      <c r="AD41" s="171">
        <f t="shared" si="13"/>
        <v>0</v>
      </c>
      <c r="AE41" s="171">
        <f t="shared" si="13"/>
        <v>0</v>
      </c>
      <c r="AF41" s="171">
        <f t="shared" si="13"/>
        <v>0</v>
      </c>
      <c r="AG41" s="171">
        <f t="shared" si="13"/>
        <v>0</v>
      </c>
      <c r="AH41" s="171">
        <f t="shared" si="13"/>
        <v>0</v>
      </c>
      <c r="AI41" s="171">
        <f t="shared" si="13"/>
        <v>0</v>
      </c>
      <c r="AJ41" s="171">
        <f t="shared" si="13"/>
        <v>0</v>
      </c>
      <c r="AK41" s="171">
        <f t="shared" si="13"/>
        <v>0</v>
      </c>
      <c r="AL41" s="171">
        <f t="shared" si="13"/>
        <v>0</v>
      </c>
      <c r="AM41" s="171">
        <f t="shared" si="13"/>
        <v>0</v>
      </c>
      <c r="AN41" s="172">
        <f t="shared" si="13"/>
        <v>0</v>
      </c>
      <c r="AO41" s="172">
        <f t="shared" si="13"/>
        <v>0</v>
      </c>
      <c r="AP41" s="172">
        <f t="shared" si="13"/>
        <v>0</v>
      </c>
      <c r="AQ41" s="172">
        <f t="shared" si="13"/>
        <v>0</v>
      </c>
      <c r="AR41" s="172">
        <f t="shared" si="13"/>
        <v>0</v>
      </c>
      <c r="AS41" s="172">
        <f t="shared" si="13"/>
        <v>0</v>
      </c>
      <c r="AT41" s="173">
        <f t="shared" si="13"/>
        <v>0</v>
      </c>
      <c r="AU41" s="173">
        <f t="shared" si="8"/>
        <v>0</v>
      </c>
    </row>
    <row r="42" spans="2:48" ht="14.4" thickTop="1" thickBot="1">
      <c r="B42" s="65"/>
      <c r="C42" s="65"/>
      <c r="D42" s="65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7"/>
      <c r="AO42" s="67"/>
      <c r="AP42" s="67"/>
      <c r="AQ42" s="67"/>
      <c r="AR42" s="67"/>
      <c r="AS42" s="67"/>
      <c r="AT42" s="67"/>
    </row>
    <row r="43" spans="2:48" ht="22.5" customHeight="1" thickTop="1">
      <c r="B43" s="401" t="s">
        <v>78</v>
      </c>
      <c r="C43" s="402"/>
      <c r="D43" s="353" t="str">
        <f ca="1">'Riepilogo tsh'!B14</f>
        <v>inserire acronimo- n. progetto 1</v>
      </c>
      <c r="E43" s="353"/>
      <c r="F43" s="353"/>
      <c r="G43" s="353"/>
      <c r="H43" s="353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1"/>
      <c r="AG43" s="421"/>
      <c r="AH43" s="421"/>
      <c r="AI43" s="421"/>
      <c r="AJ43" s="421"/>
      <c r="AK43" s="421"/>
      <c r="AL43" s="421"/>
      <c r="AM43" s="421"/>
      <c r="AN43" s="421"/>
      <c r="AO43" s="421"/>
      <c r="AP43" s="421"/>
      <c r="AQ43" s="421"/>
      <c r="AR43" s="421"/>
      <c r="AS43" s="421"/>
      <c r="AT43" s="421"/>
      <c r="AU43" s="422"/>
    </row>
    <row r="44" spans="2:48" ht="22.5" customHeight="1">
      <c r="B44" s="403"/>
      <c r="C44" s="404"/>
      <c r="D44" s="394" t="str">
        <f ca="1">'Riepilogo tsh'!B15</f>
        <v>inserire acronimo- n. progetto 2</v>
      </c>
      <c r="E44" s="394"/>
      <c r="F44" s="394"/>
      <c r="G44" s="394"/>
      <c r="H44" s="394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1"/>
      <c r="AE44" s="391"/>
      <c r="AF44" s="391"/>
      <c r="AG44" s="391"/>
      <c r="AH44" s="391"/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1"/>
      <c r="AT44" s="391"/>
      <c r="AU44" s="392"/>
    </row>
    <row r="45" spans="2:48" ht="22.5" customHeight="1">
      <c r="B45" s="403"/>
      <c r="C45" s="404"/>
      <c r="D45" s="394" t="str">
        <f ca="1">'Riepilogo tsh'!B16</f>
        <v>inserire acronimo- n. progetto 3</v>
      </c>
      <c r="E45" s="394"/>
      <c r="F45" s="394"/>
      <c r="G45" s="394"/>
      <c r="H45" s="394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1"/>
      <c r="AE45" s="391"/>
      <c r="AF45" s="391"/>
      <c r="AG45" s="391"/>
      <c r="AH45" s="391"/>
      <c r="AI45" s="391"/>
      <c r="AJ45" s="391"/>
      <c r="AK45" s="391"/>
      <c r="AL45" s="391"/>
      <c r="AM45" s="391"/>
      <c r="AN45" s="391"/>
      <c r="AO45" s="391"/>
      <c r="AP45" s="391"/>
      <c r="AQ45" s="391"/>
      <c r="AR45" s="391"/>
      <c r="AS45" s="391"/>
      <c r="AT45" s="391"/>
      <c r="AU45" s="392"/>
    </row>
    <row r="46" spans="2:48" ht="22.5" customHeight="1">
      <c r="B46" s="403"/>
      <c r="C46" s="404"/>
      <c r="D46" s="394" t="str">
        <f ca="1">'Riepilogo tsh'!B17</f>
        <v>inserire acronimo- n. progetto 4</v>
      </c>
      <c r="E46" s="394"/>
      <c r="F46" s="394"/>
      <c r="G46" s="394"/>
      <c r="H46" s="394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1"/>
      <c r="AE46" s="391"/>
      <c r="AF46" s="391"/>
      <c r="AG46" s="391"/>
      <c r="AH46" s="391"/>
      <c r="AI46" s="391"/>
      <c r="AJ46" s="391"/>
      <c r="AK46" s="391"/>
      <c r="AL46" s="391"/>
      <c r="AM46" s="391"/>
      <c r="AN46" s="391"/>
      <c r="AO46" s="391"/>
      <c r="AP46" s="391"/>
      <c r="AQ46" s="391"/>
      <c r="AR46" s="391"/>
      <c r="AS46" s="391"/>
      <c r="AT46" s="391"/>
      <c r="AU46" s="392"/>
    </row>
    <row r="47" spans="2:48" ht="22.5" customHeight="1" thickBot="1">
      <c r="B47" s="405"/>
      <c r="C47" s="406"/>
      <c r="D47" s="393" t="str">
        <f ca="1">'Riepilogo tsh'!B18</f>
        <v>inserire acronimo- n. progetto 5</v>
      </c>
      <c r="E47" s="393"/>
      <c r="F47" s="393"/>
      <c r="G47" s="393"/>
      <c r="H47" s="393"/>
      <c r="I47" s="407"/>
      <c r="J47" s="407"/>
      <c r="K47" s="407"/>
      <c r="L47" s="407"/>
      <c r="M47" s="407"/>
      <c r="N47" s="407"/>
      <c r="O47" s="407"/>
      <c r="P47" s="407"/>
      <c r="Q47" s="407"/>
      <c r="R47" s="407"/>
      <c r="S47" s="407"/>
      <c r="T47" s="407"/>
      <c r="U47" s="407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  <c r="AG47" s="407"/>
      <c r="AH47" s="407"/>
      <c r="AI47" s="407"/>
      <c r="AJ47" s="407"/>
      <c r="AK47" s="407"/>
      <c r="AL47" s="407"/>
      <c r="AM47" s="407"/>
      <c r="AN47" s="407"/>
      <c r="AO47" s="407"/>
      <c r="AP47" s="407"/>
      <c r="AQ47" s="407"/>
      <c r="AR47" s="407"/>
      <c r="AS47" s="407"/>
      <c r="AT47" s="407"/>
      <c r="AU47" s="408"/>
    </row>
    <row r="48" spans="2:48" ht="12.75" customHeight="1" thickTop="1"/>
    <row r="49" spans="3:42" ht="13.5" customHeight="1">
      <c r="C49" s="395" t="s">
        <v>79</v>
      </c>
      <c r="D49" s="395"/>
      <c r="E49" s="395"/>
      <c r="F49" s="395"/>
      <c r="G49" s="395"/>
      <c r="H49" s="395"/>
      <c r="I49" s="395"/>
      <c r="J49" s="395"/>
      <c r="K49" s="395"/>
      <c r="AC49" s="63"/>
      <c r="AD49" s="395" t="s">
        <v>79</v>
      </c>
      <c r="AE49" s="395"/>
      <c r="AF49" s="395"/>
      <c r="AG49" s="395"/>
      <c r="AH49" s="395"/>
      <c r="AI49" s="395"/>
      <c r="AJ49" s="395"/>
      <c r="AK49" s="395"/>
      <c r="AL49" s="395"/>
      <c r="AM49" s="395"/>
      <c r="AN49" s="395"/>
      <c r="AO49" s="395"/>
      <c r="AP49" s="395"/>
    </row>
    <row r="50" spans="3:42" ht="13.5" customHeight="1">
      <c r="C50" s="409" t="str">
        <f ca="1">'Riepilogo tsh'!B5</f>
        <v>Ins. Nome Employee</v>
      </c>
      <c r="D50" s="409"/>
      <c r="E50" s="409"/>
      <c r="F50" s="409"/>
      <c r="G50" s="409"/>
      <c r="H50" s="409"/>
      <c r="I50" s="409"/>
      <c r="J50" s="409"/>
      <c r="K50" s="409"/>
      <c r="AD50" s="409" t="str">
        <f>G5</f>
        <v>Ins. Nome del resp. Scientifico /direttore dip.to</v>
      </c>
      <c r="AE50" s="409"/>
      <c r="AF50" s="409"/>
      <c r="AG50" s="409"/>
      <c r="AH50" s="409"/>
      <c r="AI50" s="409"/>
      <c r="AJ50" s="409"/>
      <c r="AK50" s="409"/>
      <c r="AL50" s="409"/>
      <c r="AM50" s="409"/>
      <c r="AN50" s="409"/>
      <c r="AO50" s="409"/>
      <c r="AP50" s="409"/>
    </row>
    <row r="51" spans="3:42" ht="13.5" customHeight="1"/>
    <row r="52" spans="3:42" ht="13.5" customHeight="1">
      <c r="C52" s="64" t="s">
        <v>80</v>
      </c>
      <c r="D52" s="410"/>
      <c r="E52" s="410"/>
      <c r="F52" s="410"/>
      <c r="AC52" s="411" t="s">
        <v>80</v>
      </c>
      <c r="AD52" s="411"/>
      <c r="AE52" s="410"/>
      <c r="AF52" s="410"/>
      <c r="AG52" s="410"/>
    </row>
    <row r="53" spans="3:42" ht="13.5" customHeight="1"/>
    <row r="54" spans="3:42" ht="13.5" customHeight="1"/>
    <row r="55" spans="3:42" ht="13.5" customHeight="1"/>
    <row r="56" spans="3:42" ht="13.5" customHeight="1"/>
    <row r="57" spans="3:42" ht="13.5" customHeight="1"/>
    <row r="58" spans="3:42" ht="13.5" customHeight="1"/>
    <row r="59" spans="3:42" ht="13.5" customHeight="1"/>
    <row r="60" spans="3:42" ht="13.5" customHeight="1"/>
    <row r="61" spans="3:42" ht="13.5" customHeight="1"/>
    <row r="62" spans="3:42" ht="13.5" customHeight="1"/>
    <row r="63" spans="3:42" ht="13.5" customHeight="1"/>
    <row r="64" spans="3:42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90" ht="20.100000000000001" customHeight="1"/>
    <row r="91" ht="20.100000000000001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33" ht="20.100000000000001" customHeight="1"/>
    <row r="134" ht="20.100000000000001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6" ht="20.100000000000001" customHeight="1"/>
    <row r="177" ht="20.100000000000001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9" ht="20.100000000000001" customHeight="1"/>
    <row r="220" ht="20.100000000000001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</sheetData>
  <protectedRanges>
    <protectedRange sqref="G7:J7 G5:J5 G3:J3 G1:J1" name="Intervallo1_1"/>
  </protectedRanges>
  <mergeCells count="67">
    <mergeCell ref="I43:AU43"/>
    <mergeCell ref="D52:F52"/>
    <mergeCell ref="AC52:AD52"/>
    <mergeCell ref="AE52:AG52"/>
    <mergeCell ref="C50:K50"/>
    <mergeCell ref="AD50:AP50"/>
    <mergeCell ref="C49:K49"/>
    <mergeCell ref="AD49:AP49"/>
    <mergeCell ref="AV2:AW2"/>
    <mergeCell ref="I46:AU46"/>
    <mergeCell ref="D47:H47"/>
    <mergeCell ref="I47:AU47"/>
    <mergeCell ref="I44:AU44"/>
    <mergeCell ref="B39:D39"/>
    <mergeCell ref="D45:H45"/>
    <mergeCell ref="I45:AU45"/>
    <mergeCell ref="D46:H46"/>
    <mergeCell ref="B37:D37"/>
    <mergeCell ref="B32:D32"/>
    <mergeCell ref="B38:D38"/>
    <mergeCell ref="D44:H44"/>
    <mergeCell ref="B40:D40"/>
    <mergeCell ref="B41:D41"/>
    <mergeCell ref="B43:C47"/>
    <mergeCell ref="D43:H43"/>
    <mergeCell ref="B33:D33"/>
    <mergeCell ref="B34:D34"/>
    <mergeCell ref="B35:D35"/>
    <mergeCell ref="B26:D26"/>
    <mergeCell ref="B36:D36"/>
    <mergeCell ref="B27:D27"/>
    <mergeCell ref="B28:D28"/>
    <mergeCell ref="B29:D29"/>
    <mergeCell ref="B30:D30"/>
    <mergeCell ref="B31:D31"/>
    <mergeCell ref="B14:D14"/>
    <mergeCell ref="B16:D16"/>
    <mergeCell ref="B24:D24"/>
    <mergeCell ref="B19:D19"/>
    <mergeCell ref="B15:D15"/>
    <mergeCell ref="B25:D25"/>
    <mergeCell ref="B1:F2"/>
    <mergeCell ref="B17:D17"/>
    <mergeCell ref="B18:D18"/>
    <mergeCell ref="B23:D23"/>
    <mergeCell ref="B10:D11"/>
    <mergeCell ref="B20:D20"/>
    <mergeCell ref="B12:D12"/>
    <mergeCell ref="B13:D13"/>
    <mergeCell ref="B21:D21"/>
    <mergeCell ref="B22:D22"/>
    <mergeCell ref="AU10:AU11"/>
    <mergeCell ref="Z7:AC8"/>
    <mergeCell ref="G5:S6"/>
    <mergeCell ref="V5:Y6"/>
    <mergeCell ref="Z5:AC6"/>
    <mergeCell ref="B7:B8"/>
    <mergeCell ref="C7:F8"/>
    <mergeCell ref="G7:J7"/>
    <mergeCell ref="V7:Y8"/>
    <mergeCell ref="AG1:AM1"/>
    <mergeCell ref="G1:S2"/>
    <mergeCell ref="G3:S4"/>
    <mergeCell ref="V1:Y2"/>
    <mergeCell ref="Z1:AC2"/>
    <mergeCell ref="V3:Y4"/>
    <mergeCell ref="Z3:AC4"/>
  </mergeCells>
  <phoneticPr fontId="0" type="noConversion"/>
  <conditionalFormatting sqref="E11:H11 S11:AT11">
    <cfRule type="expression" dxfId="31" priority="10" stopIfTrue="1">
      <formula>NOT(MONTH(E11)=$AF$1)</formula>
    </cfRule>
    <cfRule type="expression" dxfId="30" priority="11" stopIfTrue="1">
      <formula>MATCH(E11,Festivita,0)&gt;0</formula>
    </cfRule>
  </conditionalFormatting>
  <conditionalFormatting sqref="E10:I10">
    <cfRule type="expression" dxfId="29" priority="12" stopIfTrue="1">
      <formula>MATCH(E11,Festivita,0)&gt;0</formula>
    </cfRule>
  </conditionalFormatting>
  <conditionalFormatting sqref="AG3:AM8">
    <cfRule type="expression" dxfId="28" priority="13" stopIfTrue="1">
      <formula>NOT(MONTH(AG3)=$AF$1)</formula>
    </cfRule>
    <cfRule type="expression" dxfId="27" priority="14" stopIfTrue="1">
      <formula>MATCH(AG3,Festivita,0)&gt;0</formula>
    </cfRule>
  </conditionalFormatting>
  <conditionalFormatting sqref="AD3:AD8">
    <cfRule type="expression" dxfId="26" priority="15" stopIfTrue="1">
      <formula>NOT(MONTH(AD3)=$W$1)</formula>
    </cfRule>
    <cfRule type="expression" dxfId="25" priority="16" stopIfTrue="1">
      <formula>MATCH(AD3,Festivita,0)&gt;0</formula>
    </cfRule>
  </conditionalFormatting>
  <conditionalFormatting sqref="AN10:AR10">
    <cfRule type="expression" dxfId="24" priority="1" stopIfTrue="1">
      <formula>MATCH(AN11,Festivita,0)&gt;0</formula>
    </cfRule>
  </conditionalFormatting>
  <conditionalFormatting sqref="I11:P11">
    <cfRule type="expression" dxfId="23" priority="8" stopIfTrue="1">
      <formula>NOT(MONTH(I11)=$AF$1)</formula>
    </cfRule>
    <cfRule type="expression" dxfId="22" priority="9" stopIfTrue="1">
      <formula>MATCH(I11,Festivita,0)&gt;0</formula>
    </cfRule>
  </conditionalFormatting>
  <conditionalFormatting sqref="Q11:R11">
    <cfRule type="expression" dxfId="21" priority="6" stopIfTrue="1">
      <formula>NOT(MONTH(Q11)=$AF$1)</formula>
    </cfRule>
    <cfRule type="expression" dxfId="20" priority="7" stopIfTrue="1">
      <formula>MATCH(Q11,Festivita,0)&gt;0</formula>
    </cfRule>
  </conditionalFormatting>
  <conditionalFormatting sqref="L10:P10">
    <cfRule type="expression" dxfId="19" priority="5" stopIfTrue="1">
      <formula>MATCH(L11,Festivita,0)&gt;0</formula>
    </cfRule>
  </conditionalFormatting>
  <conditionalFormatting sqref="S10:W10">
    <cfRule type="expression" dxfId="18" priority="4" stopIfTrue="1">
      <formula>MATCH(S11,Festivita,0)&gt;0</formula>
    </cfRule>
  </conditionalFormatting>
  <conditionalFormatting sqref="Z10:AD10">
    <cfRule type="expression" dxfId="17" priority="3" stopIfTrue="1">
      <formula>MATCH(Z11,Festivita,0)&gt;0</formula>
    </cfRule>
  </conditionalFormatting>
  <conditionalFormatting sqref="AG10:AK10">
    <cfRule type="expression" dxfId="16" priority="2" stopIfTrue="1">
      <formula>MATCH(AG11,Festivita,0)&gt;0</formula>
    </cfRule>
  </conditionalFormatting>
  <hyperlinks>
    <hyperlink ref="AG3:AM3" location="settimana1_1" display="settimana1_1"/>
    <hyperlink ref="AG4:AM4" location="settimana1_2" display="settimana1_2"/>
    <hyperlink ref="AG5:AM5" location="settimana1_3" display="settimana1_3"/>
    <hyperlink ref="AG6:AM6" location="settimana1_4" display="settimana1_4"/>
    <hyperlink ref="AG7:AM7" location="settimana1_5" display="settimana1_5"/>
    <hyperlink ref="AG8:AM8" location="settimana1_6" display="settimana1_6"/>
    <hyperlink ref="AV2:AW2" location="'Riepilogo tsh'!A22" display="Go to summary"/>
  </hyperlinks>
  <pageMargins left="0.47244094488188981" right="0.47244094488188981" top="0.39370078740157483" bottom="0.19685039370078741" header="0.31496062992125984" footer="0.31496062992125984"/>
  <pageSetup paperSize="9" scale="72" orientation="landscape" r:id="rId1"/>
  <headerFooter alignWithMargins="0">
    <oddHeader xml:space="preserve">&amp;R
</oddHeader>
  </headerFooter>
  <ignoredErrors>
    <ignoredError sqref="E13:AU18 E20:AU21 E19 G19:AU19 E23:AU23 E22 G22:AU22 E25:AU26 E24 G24:AR24 E28:AU28 E27 G27:AR27 E30:AU31 E29 G29:AR29 E33:AU40 E32 G32:AR32 AT29:AU29 AT32:AU32 AT24:AU24 AT27:AU27" unlockedFormula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B1:AW256"/>
  <sheetViews>
    <sheetView zoomScale="90" workbookViewId="0">
      <pane ySplit="11" topLeftCell="A12" activePane="bottomLeft" state="frozen"/>
      <selection activeCell="I45" sqref="I45:AU45"/>
      <selection pane="bottomLeft" activeCell="AV2" sqref="AV2:AW2"/>
    </sheetView>
  </sheetViews>
  <sheetFormatPr defaultColWidth="9.109375" defaultRowHeight="13.2"/>
  <cols>
    <col min="1" max="1" width="8" style="1" customWidth="1"/>
    <col min="2" max="2" width="9.6640625" style="1" customWidth="1"/>
    <col min="3" max="3" width="9.5546875" style="1" customWidth="1"/>
    <col min="4" max="4" width="5.44140625" style="1" customWidth="1"/>
    <col min="5" max="47" width="3.5546875" style="1" customWidth="1"/>
    <col min="48" max="16384" width="9.109375" style="1"/>
  </cols>
  <sheetData>
    <row r="1" spans="2:49" ht="12.75" customHeight="1" thickTop="1" thickBot="1">
      <c r="B1" s="368" t="s">
        <v>18</v>
      </c>
      <c r="C1" s="369"/>
      <c r="D1" s="369"/>
      <c r="E1" s="369"/>
      <c r="F1" s="370"/>
      <c r="G1" s="374" t="str">
        <f ca="1">'Riepilogo tsh'!B4</f>
        <v>Ins. Nome Ente / Dipartimento</v>
      </c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5"/>
      <c r="T1" s="34"/>
      <c r="U1" s="34"/>
      <c r="V1" s="428" t="s">
        <v>38</v>
      </c>
      <c r="W1" s="428"/>
      <c r="X1" s="428"/>
      <c r="Y1" s="428"/>
      <c r="Z1" s="423" t="str">
        <f ca="1">'Riepilogo tsh'!B9</f>
        <v>inserire qualifica</v>
      </c>
      <c r="AA1" s="423"/>
      <c r="AB1" s="423"/>
      <c r="AC1" s="423"/>
      <c r="AD1" s="18"/>
      <c r="AE1" s="9"/>
      <c r="AF1" s="10">
        <v>12</v>
      </c>
      <c r="AG1" s="425" t="s">
        <v>63</v>
      </c>
      <c r="AH1" s="426"/>
      <c r="AI1" s="426"/>
      <c r="AJ1" s="426"/>
      <c r="AK1" s="426"/>
      <c r="AL1" s="426"/>
      <c r="AM1" s="427"/>
      <c r="AO1" s="15"/>
    </row>
    <row r="2" spans="2:49" ht="13.5" customHeight="1" thickTop="1" thickBot="1">
      <c r="B2" s="371"/>
      <c r="C2" s="372"/>
      <c r="D2" s="372"/>
      <c r="E2" s="372"/>
      <c r="F2" s="373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  <c r="T2" s="35"/>
      <c r="U2" s="35"/>
      <c r="V2" s="428"/>
      <c r="W2" s="428"/>
      <c r="X2" s="428"/>
      <c r="Y2" s="428"/>
      <c r="Z2" s="423"/>
      <c r="AA2" s="423"/>
      <c r="AB2" s="423"/>
      <c r="AC2" s="423"/>
      <c r="AD2" s="13"/>
      <c r="AE2" s="9"/>
      <c r="AF2" s="3">
        <f ca="1">DATE(Anno,AF1,1)</f>
        <v>42339</v>
      </c>
      <c r="AG2" s="42" t="s">
        <v>66</v>
      </c>
      <c r="AH2" s="43" t="s">
        <v>67</v>
      </c>
      <c r="AI2" s="43" t="s">
        <v>68</v>
      </c>
      <c r="AJ2" s="43" t="s">
        <v>69</v>
      </c>
      <c r="AK2" s="43" t="s">
        <v>70</v>
      </c>
      <c r="AL2" s="69" t="s">
        <v>71</v>
      </c>
      <c r="AM2" s="44" t="s">
        <v>72</v>
      </c>
      <c r="AV2" s="249" t="s">
        <v>111</v>
      </c>
      <c r="AW2" s="249"/>
    </row>
    <row r="3" spans="2:49" ht="13.5" customHeight="1" thickTop="1" thickBot="1">
      <c r="B3" s="26" t="s">
        <v>19</v>
      </c>
      <c r="C3" s="27"/>
      <c r="D3" s="27"/>
      <c r="E3" s="27"/>
      <c r="F3" s="28"/>
      <c r="G3" s="389" t="str">
        <f ca="1">'Riepilogo tsh'!B5</f>
        <v>Ins. Nome Employee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5"/>
      <c r="T3" s="36"/>
      <c r="U3" s="36"/>
      <c r="V3" s="428" t="s">
        <v>40</v>
      </c>
      <c r="W3" s="428"/>
      <c r="X3" s="428"/>
      <c r="Y3" s="428"/>
      <c r="Z3" s="423" t="str">
        <f ca="1">'Riepilogo tsh'!B10</f>
        <v>inserire classe stipendiale</v>
      </c>
      <c r="AA3" s="423"/>
      <c r="AB3" s="423"/>
      <c r="AC3" s="423"/>
      <c r="AD3" s="14"/>
      <c r="AE3" s="9"/>
      <c r="AG3" s="45">
        <f>(AF2-WEEKDAY(AF2,3))</f>
        <v>42338</v>
      </c>
      <c r="AH3" s="46">
        <f t="shared" ref="AH3:AM8" si="0">AG3+1</f>
        <v>42339</v>
      </c>
      <c r="AI3" s="46">
        <f t="shared" si="0"/>
        <v>42340</v>
      </c>
      <c r="AJ3" s="46">
        <f t="shared" si="0"/>
        <v>42341</v>
      </c>
      <c r="AK3" s="46">
        <f t="shared" si="0"/>
        <v>42342</v>
      </c>
      <c r="AL3" s="47">
        <f t="shared" si="0"/>
        <v>42343</v>
      </c>
      <c r="AM3" s="48">
        <f t="shared" si="0"/>
        <v>42344</v>
      </c>
    </row>
    <row r="4" spans="2:49" ht="13.5" customHeight="1" thickTop="1" thickBot="1">
      <c r="B4" s="29"/>
      <c r="C4" s="30"/>
      <c r="D4" s="30"/>
      <c r="E4" s="30"/>
      <c r="F4" s="31"/>
      <c r="G4" s="390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7"/>
      <c r="T4" s="37"/>
      <c r="U4" s="38"/>
      <c r="V4" s="428"/>
      <c r="W4" s="428"/>
      <c r="X4" s="428"/>
      <c r="Y4" s="428"/>
      <c r="Z4" s="423"/>
      <c r="AA4" s="423"/>
      <c r="AB4" s="423"/>
      <c r="AC4" s="423"/>
      <c r="AD4" s="14"/>
      <c r="AE4" s="9"/>
      <c r="AG4" s="49">
        <f>AM3+1</f>
        <v>42345</v>
      </c>
      <c r="AH4" s="11">
        <f t="shared" si="0"/>
        <v>42346</v>
      </c>
      <c r="AI4" s="11">
        <f t="shared" si="0"/>
        <v>42347</v>
      </c>
      <c r="AJ4" s="11">
        <f t="shared" si="0"/>
        <v>42348</v>
      </c>
      <c r="AK4" s="11">
        <f t="shared" si="0"/>
        <v>42349</v>
      </c>
      <c r="AL4" s="25">
        <f t="shared" si="0"/>
        <v>42350</v>
      </c>
      <c r="AM4" s="50">
        <f t="shared" si="0"/>
        <v>42351</v>
      </c>
    </row>
    <row r="5" spans="2:49" ht="13.5" customHeight="1" thickTop="1" thickBot="1">
      <c r="B5" s="26" t="s">
        <v>65</v>
      </c>
      <c r="C5" s="27"/>
      <c r="D5" s="27"/>
      <c r="E5" s="27"/>
      <c r="F5" s="28"/>
      <c r="G5" s="389" t="str">
        <f ca="1">'Riepilogo tsh'!B6</f>
        <v>Ins. Nome del resp. Scientifico /direttore dip.to</v>
      </c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  <c r="T5" s="39"/>
      <c r="U5" s="39"/>
      <c r="V5" s="428" t="s">
        <v>42</v>
      </c>
      <c r="W5" s="428"/>
      <c r="X5" s="428"/>
      <c r="Y5" s="428"/>
      <c r="Z5" s="423" t="str">
        <f ca="1">'Riepilogo tsh'!B11</f>
        <v>inserire scatto stipendiale</v>
      </c>
      <c r="AA5" s="423"/>
      <c r="AB5" s="423"/>
      <c r="AC5" s="423"/>
      <c r="AD5" s="14"/>
      <c r="AE5" s="9"/>
      <c r="AG5" s="49">
        <f>AM4+1</f>
        <v>42352</v>
      </c>
      <c r="AH5" s="11">
        <f t="shared" si="0"/>
        <v>42353</v>
      </c>
      <c r="AI5" s="11">
        <f t="shared" si="0"/>
        <v>42354</v>
      </c>
      <c r="AJ5" s="11">
        <f t="shared" si="0"/>
        <v>42355</v>
      </c>
      <c r="AK5" s="11">
        <f t="shared" si="0"/>
        <v>42356</v>
      </c>
      <c r="AL5" s="25">
        <f t="shared" si="0"/>
        <v>42357</v>
      </c>
      <c r="AM5" s="50">
        <f t="shared" si="0"/>
        <v>42358</v>
      </c>
    </row>
    <row r="6" spans="2:49" ht="13.5" customHeight="1" thickTop="1" thickBot="1">
      <c r="B6" s="29"/>
      <c r="C6" s="30"/>
      <c r="D6" s="30"/>
      <c r="E6" s="30"/>
      <c r="F6" s="31"/>
      <c r="G6" s="390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7"/>
      <c r="T6" s="37"/>
      <c r="U6" s="40"/>
      <c r="V6" s="428"/>
      <c r="W6" s="428"/>
      <c r="X6" s="428"/>
      <c r="Y6" s="428"/>
      <c r="Z6" s="423"/>
      <c r="AA6" s="423"/>
      <c r="AB6" s="423"/>
      <c r="AC6" s="423"/>
      <c r="AD6" s="14"/>
      <c r="AE6" s="9"/>
      <c r="AG6" s="49">
        <f>AM5+1</f>
        <v>42359</v>
      </c>
      <c r="AH6" s="11">
        <f t="shared" si="0"/>
        <v>42360</v>
      </c>
      <c r="AI6" s="11">
        <f t="shared" si="0"/>
        <v>42361</v>
      </c>
      <c r="AJ6" s="11">
        <f t="shared" si="0"/>
        <v>42362</v>
      </c>
      <c r="AK6" s="11">
        <f t="shared" si="0"/>
        <v>42363</v>
      </c>
      <c r="AL6" s="25">
        <f t="shared" si="0"/>
        <v>42364</v>
      </c>
      <c r="AM6" s="50">
        <f t="shared" si="0"/>
        <v>42365</v>
      </c>
    </row>
    <row r="7" spans="2:49" ht="13.5" customHeight="1" thickTop="1" thickBot="1">
      <c r="B7" s="417" t="s">
        <v>33</v>
      </c>
      <c r="C7" s="319">
        <f ca="1">'Impostazioni calendario'!F6</f>
        <v>2015</v>
      </c>
      <c r="D7" s="320"/>
      <c r="E7" s="320"/>
      <c r="F7" s="321"/>
      <c r="G7" s="416"/>
      <c r="H7" s="416"/>
      <c r="I7" s="416"/>
      <c r="J7" s="416"/>
      <c r="K7" s="32"/>
      <c r="L7" s="32"/>
      <c r="M7" s="32"/>
      <c r="N7" s="32"/>
      <c r="O7" s="32"/>
      <c r="P7" s="32"/>
      <c r="Q7" s="32"/>
      <c r="R7" s="33"/>
      <c r="S7" s="33"/>
      <c r="V7" s="424" t="s">
        <v>73</v>
      </c>
      <c r="W7" s="424"/>
      <c r="X7" s="424"/>
      <c r="Y7" s="424"/>
      <c r="Z7" s="423" t="str">
        <f ca="1">'Riepilogo tsh'!B12</f>
        <v>inserire tempo pieno/definito</v>
      </c>
      <c r="AA7" s="423"/>
      <c r="AB7" s="423"/>
      <c r="AC7" s="423"/>
      <c r="AD7" s="14"/>
      <c r="AE7" s="9"/>
      <c r="AG7" s="49">
        <f>AM6+1</f>
        <v>42366</v>
      </c>
      <c r="AH7" s="11">
        <f t="shared" si="0"/>
        <v>42367</v>
      </c>
      <c r="AI7" s="11">
        <f t="shared" si="0"/>
        <v>42368</v>
      </c>
      <c r="AJ7" s="11">
        <f t="shared" si="0"/>
        <v>42369</v>
      </c>
      <c r="AK7" s="11">
        <f t="shared" si="0"/>
        <v>42370</v>
      </c>
      <c r="AL7" s="25">
        <f t="shared" si="0"/>
        <v>42371</v>
      </c>
      <c r="AM7" s="50">
        <f t="shared" si="0"/>
        <v>42372</v>
      </c>
      <c r="AP7" s="12"/>
    </row>
    <row r="8" spans="2:49" ht="13.5" customHeight="1" thickTop="1" thickBot="1">
      <c r="B8" s="418"/>
      <c r="C8" s="386"/>
      <c r="D8" s="387"/>
      <c r="E8" s="387"/>
      <c r="F8" s="388"/>
      <c r="T8" s="41"/>
      <c r="U8" s="32"/>
      <c r="V8" s="424"/>
      <c r="W8" s="424"/>
      <c r="X8" s="424"/>
      <c r="Y8" s="424"/>
      <c r="Z8" s="423"/>
      <c r="AA8" s="423"/>
      <c r="AB8" s="423"/>
      <c r="AC8" s="423"/>
      <c r="AD8" s="14"/>
      <c r="AE8" s="9"/>
      <c r="AG8" s="51">
        <f>AM7+1</f>
        <v>42373</v>
      </c>
      <c r="AH8" s="52">
        <f t="shared" si="0"/>
        <v>42374</v>
      </c>
      <c r="AI8" s="52">
        <f t="shared" si="0"/>
        <v>42375</v>
      </c>
      <c r="AJ8" s="52">
        <f t="shared" si="0"/>
        <v>42376</v>
      </c>
      <c r="AK8" s="52">
        <f t="shared" si="0"/>
        <v>42377</v>
      </c>
      <c r="AL8" s="53">
        <f t="shared" si="0"/>
        <v>42378</v>
      </c>
      <c r="AM8" s="54">
        <f t="shared" si="0"/>
        <v>42379</v>
      </c>
    </row>
    <row r="9" spans="2:49" ht="14.4" thickTop="1" thickBot="1"/>
    <row r="10" spans="2:49" ht="20.100000000000001" customHeight="1" thickTop="1" thickBot="1">
      <c r="B10" s="429" t="str">
        <f>AG1</f>
        <v>December</v>
      </c>
      <c r="C10" s="381"/>
      <c r="D10" s="381"/>
      <c r="E10" s="55" t="s">
        <v>66</v>
      </c>
      <c r="F10" s="56" t="s">
        <v>67</v>
      </c>
      <c r="G10" s="56" t="s">
        <v>68</v>
      </c>
      <c r="H10" s="56" t="s">
        <v>69</v>
      </c>
      <c r="I10" s="56" t="s">
        <v>70</v>
      </c>
      <c r="J10" s="57" t="s">
        <v>71</v>
      </c>
      <c r="K10" s="57" t="s">
        <v>72</v>
      </c>
      <c r="L10" s="56" t="s">
        <v>66</v>
      </c>
      <c r="M10" s="56" t="s">
        <v>67</v>
      </c>
      <c r="N10" s="56" t="s">
        <v>68</v>
      </c>
      <c r="O10" s="56" t="s">
        <v>69</v>
      </c>
      <c r="P10" s="56" t="s">
        <v>70</v>
      </c>
      <c r="Q10" s="57" t="s">
        <v>71</v>
      </c>
      <c r="R10" s="57" t="s">
        <v>72</v>
      </c>
      <c r="S10" s="56" t="s">
        <v>66</v>
      </c>
      <c r="T10" s="56" t="s">
        <v>67</v>
      </c>
      <c r="U10" s="56" t="s">
        <v>68</v>
      </c>
      <c r="V10" s="56" t="s">
        <v>69</v>
      </c>
      <c r="W10" s="56" t="s">
        <v>70</v>
      </c>
      <c r="X10" s="57" t="s">
        <v>71</v>
      </c>
      <c r="Y10" s="57" t="s">
        <v>72</v>
      </c>
      <c r="Z10" s="56" t="s">
        <v>66</v>
      </c>
      <c r="AA10" s="56" t="s">
        <v>67</v>
      </c>
      <c r="AB10" s="56" t="s">
        <v>68</v>
      </c>
      <c r="AC10" s="56" t="s">
        <v>69</v>
      </c>
      <c r="AD10" s="56" t="s">
        <v>70</v>
      </c>
      <c r="AE10" s="57" t="s">
        <v>71</v>
      </c>
      <c r="AF10" s="57" t="s">
        <v>72</v>
      </c>
      <c r="AG10" s="56" t="s">
        <v>66</v>
      </c>
      <c r="AH10" s="56" t="s">
        <v>67</v>
      </c>
      <c r="AI10" s="56" t="s">
        <v>68</v>
      </c>
      <c r="AJ10" s="56" t="s">
        <v>69</v>
      </c>
      <c r="AK10" s="56" t="s">
        <v>70</v>
      </c>
      <c r="AL10" s="57" t="s">
        <v>71</v>
      </c>
      <c r="AM10" s="57" t="s">
        <v>72</v>
      </c>
      <c r="AN10" s="56" t="s">
        <v>66</v>
      </c>
      <c r="AO10" s="56" t="s">
        <v>67</v>
      </c>
      <c r="AP10" s="56" t="s">
        <v>68</v>
      </c>
      <c r="AQ10" s="56" t="s">
        <v>69</v>
      </c>
      <c r="AR10" s="56" t="s">
        <v>70</v>
      </c>
      <c r="AS10" s="57" t="s">
        <v>71</v>
      </c>
      <c r="AT10" s="58" t="s">
        <v>72</v>
      </c>
      <c r="AU10" s="419" t="s">
        <v>82</v>
      </c>
    </row>
    <row r="11" spans="2:49" ht="20.100000000000001" customHeight="1" thickTop="1" thickBot="1">
      <c r="B11" s="380"/>
      <c r="C11" s="381"/>
      <c r="D11" s="381"/>
      <c r="E11" s="59">
        <f t="shared" ref="E11:K11" si="1">AG3</f>
        <v>42338</v>
      </c>
      <c r="F11" s="60">
        <f t="shared" si="1"/>
        <v>42339</v>
      </c>
      <c r="G11" s="60">
        <f t="shared" si="1"/>
        <v>42340</v>
      </c>
      <c r="H11" s="60">
        <f t="shared" si="1"/>
        <v>42341</v>
      </c>
      <c r="I11" s="60">
        <f t="shared" si="1"/>
        <v>42342</v>
      </c>
      <c r="J11" s="61">
        <f t="shared" si="1"/>
        <v>42343</v>
      </c>
      <c r="K11" s="61">
        <f t="shared" si="1"/>
        <v>42344</v>
      </c>
      <c r="L11" s="60">
        <f t="shared" ref="L11:R11" si="2">AG4</f>
        <v>42345</v>
      </c>
      <c r="M11" s="60">
        <f t="shared" si="2"/>
        <v>42346</v>
      </c>
      <c r="N11" s="60">
        <f t="shared" si="2"/>
        <v>42347</v>
      </c>
      <c r="O11" s="60">
        <f t="shared" si="2"/>
        <v>42348</v>
      </c>
      <c r="P11" s="60">
        <f t="shared" si="2"/>
        <v>42349</v>
      </c>
      <c r="Q11" s="61">
        <f t="shared" si="2"/>
        <v>42350</v>
      </c>
      <c r="R11" s="61">
        <f t="shared" si="2"/>
        <v>42351</v>
      </c>
      <c r="S11" s="60">
        <f t="shared" ref="S11:Y11" si="3">AG5</f>
        <v>42352</v>
      </c>
      <c r="T11" s="60">
        <f t="shared" si="3"/>
        <v>42353</v>
      </c>
      <c r="U11" s="60">
        <f t="shared" si="3"/>
        <v>42354</v>
      </c>
      <c r="V11" s="60">
        <f t="shared" si="3"/>
        <v>42355</v>
      </c>
      <c r="W11" s="60">
        <f t="shared" si="3"/>
        <v>42356</v>
      </c>
      <c r="X11" s="61">
        <f t="shared" si="3"/>
        <v>42357</v>
      </c>
      <c r="Y11" s="61">
        <f t="shared" si="3"/>
        <v>42358</v>
      </c>
      <c r="Z11" s="60">
        <f t="shared" ref="Z11:AF11" si="4">AG6</f>
        <v>42359</v>
      </c>
      <c r="AA11" s="60">
        <f t="shared" si="4"/>
        <v>42360</v>
      </c>
      <c r="AB11" s="60">
        <f t="shared" si="4"/>
        <v>42361</v>
      </c>
      <c r="AC11" s="60">
        <f t="shared" si="4"/>
        <v>42362</v>
      </c>
      <c r="AD11" s="60">
        <f t="shared" si="4"/>
        <v>42363</v>
      </c>
      <c r="AE11" s="61">
        <f t="shared" si="4"/>
        <v>42364</v>
      </c>
      <c r="AF11" s="61">
        <f t="shared" si="4"/>
        <v>42365</v>
      </c>
      <c r="AG11" s="60">
        <f t="shared" ref="AG11:AL11" si="5">AG7</f>
        <v>42366</v>
      </c>
      <c r="AH11" s="60">
        <f t="shared" si="5"/>
        <v>42367</v>
      </c>
      <c r="AI11" s="60">
        <f t="shared" si="5"/>
        <v>42368</v>
      </c>
      <c r="AJ11" s="60">
        <f t="shared" si="5"/>
        <v>42369</v>
      </c>
      <c r="AK11" s="60">
        <f t="shared" si="5"/>
        <v>42370</v>
      </c>
      <c r="AL11" s="60">
        <f t="shared" si="5"/>
        <v>42371</v>
      </c>
      <c r="AM11" s="60">
        <f t="shared" ref="AM11:AR11" si="6">AG8</f>
        <v>42373</v>
      </c>
      <c r="AN11" s="60">
        <f t="shared" si="6"/>
        <v>42374</v>
      </c>
      <c r="AO11" s="60">
        <f t="shared" si="6"/>
        <v>42375</v>
      </c>
      <c r="AP11" s="60">
        <f t="shared" si="6"/>
        <v>42376</v>
      </c>
      <c r="AQ11" s="60">
        <f t="shared" si="6"/>
        <v>42377</v>
      </c>
      <c r="AR11" s="60">
        <f t="shared" si="6"/>
        <v>42378</v>
      </c>
      <c r="AS11" s="60"/>
      <c r="AT11" s="62">
        <f>AM8</f>
        <v>42379</v>
      </c>
      <c r="AU11" s="420"/>
    </row>
    <row r="12" spans="2:49" ht="20.100000000000001" customHeight="1" thickTop="1">
      <c r="B12" s="414" t="str">
        <f ca="1">'Riepilogo tsh'!B13</f>
        <v>Inserire "Institutional research" per il pers. dedicato alla ricerca - "Administrative activities" per il personale tecnico amministrativo</v>
      </c>
      <c r="C12" s="415"/>
      <c r="D12" s="415"/>
      <c r="E12" s="120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2"/>
      <c r="AO12" s="122"/>
      <c r="AP12" s="122"/>
      <c r="AQ12" s="122"/>
      <c r="AR12" s="122"/>
      <c r="AS12" s="122"/>
      <c r="AT12" s="123"/>
      <c r="AU12" s="124">
        <f>SUM(E12:AT12)</f>
        <v>0</v>
      </c>
    </row>
    <row r="13" spans="2:49" ht="13.5" customHeight="1">
      <c r="B13" s="382" t="str">
        <f ca="1">'Riepilogo tsh'!B14</f>
        <v>inserire acronimo- n. progetto 1</v>
      </c>
      <c r="C13" s="383"/>
      <c r="D13" s="383"/>
      <c r="E13" s="125">
        <f>SUM(E14:E17)</f>
        <v>0</v>
      </c>
      <c r="F13" s="126">
        <f>SUM(F14:F17)</f>
        <v>0</v>
      </c>
      <c r="G13" s="126">
        <f t="shared" ref="G13:AS13" si="7">SUM(G14:G17)</f>
        <v>0</v>
      </c>
      <c r="H13" s="126">
        <f t="shared" si="7"/>
        <v>0</v>
      </c>
      <c r="I13" s="126">
        <f t="shared" si="7"/>
        <v>0</v>
      </c>
      <c r="J13" s="126">
        <f t="shared" si="7"/>
        <v>0</v>
      </c>
      <c r="K13" s="126">
        <f t="shared" si="7"/>
        <v>0</v>
      </c>
      <c r="L13" s="126">
        <f t="shared" si="7"/>
        <v>0</v>
      </c>
      <c r="M13" s="126">
        <f t="shared" si="7"/>
        <v>0</v>
      </c>
      <c r="N13" s="126">
        <f t="shared" si="7"/>
        <v>0</v>
      </c>
      <c r="O13" s="126">
        <f t="shared" si="7"/>
        <v>0</v>
      </c>
      <c r="P13" s="126">
        <f t="shared" si="7"/>
        <v>0</v>
      </c>
      <c r="Q13" s="126">
        <f t="shared" si="7"/>
        <v>0</v>
      </c>
      <c r="R13" s="126">
        <f t="shared" si="7"/>
        <v>0</v>
      </c>
      <c r="S13" s="126">
        <f t="shared" si="7"/>
        <v>0</v>
      </c>
      <c r="T13" s="126">
        <f t="shared" si="7"/>
        <v>0</v>
      </c>
      <c r="U13" s="126">
        <f t="shared" si="7"/>
        <v>0</v>
      </c>
      <c r="V13" s="126">
        <f t="shared" si="7"/>
        <v>0</v>
      </c>
      <c r="W13" s="126">
        <f t="shared" si="7"/>
        <v>0</v>
      </c>
      <c r="X13" s="126">
        <f t="shared" si="7"/>
        <v>0</v>
      </c>
      <c r="Y13" s="126">
        <f t="shared" si="7"/>
        <v>0</v>
      </c>
      <c r="Z13" s="126">
        <f t="shared" si="7"/>
        <v>0</v>
      </c>
      <c r="AA13" s="126">
        <f t="shared" si="7"/>
        <v>0</v>
      </c>
      <c r="AB13" s="126">
        <f t="shared" si="7"/>
        <v>0</v>
      </c>
      <c r="AC13" s="126">
        <f t="shared" si="7"/>
        <v>0</v>
      </c>
      <c r="AD13" s="126">
        <f t="shared" si="7"/>
        <v>0</v>
      </c>
      <c r="AE13" s="126">
        <f t="shared" si="7"/>
        <v>0</v>
      </c>
      <c r="AF13" s="126">
        <f t="shared" si="7"/>
        <v>0</v>
      </c>
      <c r="AG13" s="126">
        <f t="shared" si="7"/>
        <v>0</v>
      </c>
      <c r="AH13" s="126">
        <f t="shared" si="7"/>
        <v>0</v>
      </c>
      <c r="AI13" s="126">
        <f t="shared" si="7"/>
        <v>0</v>
      </c>
      <c r="AJ13" s="126">
        <f t="shared" si="7"/>
        <v>0</v>
      </c>
      <c r="AK13" s="126">
        <f t="shared" si="7"/>
        <v>0</v>
      </c>
      <c r="AL13" s="126">
        <f t="shared" si="7"/>
        <v>0</v>
      </c>
      <c r="AM13" s="126">
        <f t="shared" si="7"/>
        <v>0</v>
      </c>
      <c r="AN13" s="126">
        <f t="shared" si="7"/>
        <v>0</v>
      </c>
      <c r="AO13" s="126">
        <f t="shared" si="7"/>
        <v>0</v>
      </c>
      <c r="AP13" s="126">
        <f t="shared" si="7"/>
        <v>0</v>
      </c>
      <c r="AQ13" s="126">
        <f t="shared" si="7"/>
        <v>0</v>
      </c>
      <c r="AR13" s="126">
        <f t="shared" si="7"/>
        <v>0</v>
      </c>
      <c r="AS13" s="126">
        <f t="shared" si="7"/>
        <v>0</v>
      </c>
      <c r="AT13" s="127">
        <f>SUM(AT14:AT17)</f>
        <v>0</v>
      </c>
      <c r="AU13" s="128">
        <f t="shared" ref="AU13:AU41" si="8">SUM(E13:AT13)</f>
        <v>0</v>
      </c>
    </row>
    <row r="14" spans="2:49" ht="13.5" customHeight="1">
      <c r="B14" s="384" t="str">
        <f ca="1">'Riepilogo tsh'!L14</f>
        <v>WP_</v>
      </c>
      <c r="C14" s="385"/>
      <c r="D14" s="385"/>
      <c r="E14" s="129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1"/>
      <c r="AO14" s="131"/>
      <c r="AP14" s="131"/>
      <c r="AQ14" s="131"/>
      <c r="AR14" s="131"/>
      <c r="AS14" s="131"/>
      <c r="AT14" s="132"/>
      <c r="AU14" s="133">
        <f t="shared" si="8"/>
        <v>0</v>
      </c>
    </row>
    <row r="15" spans="2:49" ht="13.5" customHeight="1">
      <c r="B15" s="384" t="str">
        <f ca="1">'Riepilogo tsh'!M14</f>
        <v>WP_</v>
      </c>
      <c r="C15" s="385"/>
      <c r="D15" s="385"/>
      <c r="E15" s="129"/>
      <c r="F15" s="134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  <c r="AO15" s="131"/>
      <c r="AP15" s="131"/>
      <c r="AQ15" s="131"/>
      <c r="AR15" s="131"/>
      <c r="AS15" s="131"/>
      <c r="AT15" s="135"/>
      <c r="AU15" s="136">
        <f t="shared" si="8"/>
        <v>0</v>
      </c>
    </row>
    <row r="16" spans="2:49" ht="13.5" customHeight="1">
      <c r="B16" s="384" t="str">
        <f ca="1">'Riepilogo tsh'!N14</f>
        <v>WP_</v>
      </c>
      <c r="C16" s="385"/>
      <c r="D16" s="385"/>
      <c r="E16" s="129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1"/>
      <c r="AO16" s="131"/>
      <c r="AP16" s="131"/>
      <c r="AQ16" s="131"/>
      <c r="AR16" s="131"/>
      <c r="AS16" s="131"/>
      <c r="AT16" s="132"/>
      <c r="AU16" s="133">
        <f t="shared" si="8"/>
        <v>0</v>
      </c>
    </row>
    <row r="17" spans="2:47" ht="13.5" customHeight="1">
      <c r="B17" s="378" t="str">
        <f ca="1">'Riepilogo tsh'!O14</f>
        <v>WP_</v>
      </c>
      <c r="C17" s="379"/>
      <c r="D17" s="379"/>
      <c r="E17" s="137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9"/>
      <c r="AO17" s="139"/>
      <c r="AP17" s="139"/>
      <c r="AQ17" s="139"/>
      <c r="AR17" s="139"/>
      <c r="AS17" s="139"/>
      <c r="AT17" s="135"/>
      <c r="AU17" s="136">
        <f t="shared" si="8"/>
        <v>0</v>
      </c>
    </row>
    <row r="18" spans="2:47" ht="13.5" customHeight="1">
      <c r="B18" s="362" t="str">
        <f ca="1">'Riepilogo tsh'!B15</f>
        <v>inserire acronimo- n. progetto 2</v>
      </c>
      <c r="C18" s="363"/>
      <c r="D18" s="363" t="s">
        <v>17</v>
      </c>
      <c r="E18" s="140">
        <f>SUM(E19:E22)</f>
        <v>0</v>
      </c>
      <c r="F18" s="141">
        <f>SUM(F19:F22)</f>
        <v>0</v>
      </c>
      <c r="G18" s="141">
        <f t="shared" ref="G18:AS18" si="9">SUM(G19:G22)</f>
        <v>0</v>
      </c>
      <c r="H18" s="141">
        <f t="shared" si="9"/>
        <v>0</v>
      </c>
      <c r="I18" s="141">
        <f t="shared" si="9"/>
        <v>0</v>
      </c>
      <c r="J18" s="141">
        <f t="shared" si="9"/>
        <v>0</v>
      </c>
      <c r="K18" s="141">
        <f t="shared" si="9"/>
        <v>0</v>
      </c>
      <c r="L18" s="141">
        <f t="shared" si="9"/>
        <v>0</v>
      </c>
      <c r="M18" s="141">
        <f t="shared" si="9"/>
        <v>0</v>
      </c>
      <c r="N18" s="141">
        <f t="shared" si="9"/>
        <v>0</v>
      </c>
      <c r="O18" s="141">
        <f t="shared" si="9"/>
        <v>0</v>
      </c>
      <c r="P18" s="141">
        <f t="shared" si="9"/>
        <v>0</v>
      </c>
      <c r="Q18" s="141">
        <f t="shared" si="9"/>
        <v>0</v>
      </c>
      <c r="R18" s="141">
        <f t="shared" si="9"/>
        <v>0</v>
      </c>
      <c r="S18" s="141">
        <f t="shared" si="9"/>
        <v>0</v>
      </c>
      <c r="T18" s="141">
        <f t="shared" si="9"/>
        <v>0</v>
      </c>
      <c r="U18" s="141">
        <f t="shared" si="9"/>
        <v>0</v>
      </c>
      <c r="V18" s="141">
        <f t="shared" si="9"/>
        <v>0</v>
      </c>
      <c r="W18" s="141">
        <f t="shared" si="9"/>
        <v>0</v>
      </c>
      <c r="X18" s="141">
        <f t="shared" si="9"/>
        <v>0</v>
      </c>
      <c r="Y18" s="141">
        <f t="shared" si="9"/>
        <v>0</v>
      </c>
      <c r="Z18" s="141">
        <f t="shared" si="9"/>
        <v>0</v>
      </c>
      <c r="AA18" s="141">
        <f t="shared" si="9"/>
        <v>0</v>
      </c>
      <c r="AB18" s="141">
        <f t="shared" si="9"/>
        <v>0</v>
      </c>
      <c r="AC18" s="141">
        <f t="shared" si="9"/>
        <v>0</v>
      </c>
      <c r="AD18" s="141">
        <f t="shared" si="9"/>
        <v>0</v>
      </c>
      <c r="AE18" s="141">
        <f t="shared" si="9"/>
        <v>0</v>
      </c>
      <c r="AF18" s="141">
        <f t="shared" si="9"/>
        <v>0</v>
      </c>
      <c r="AG18" s="141">
        <f t="shared" si="9"/>
        <v>0</v>
      </c>
      <c r="AH18" s="141">
        <f t="shared" si="9"/>
        <v>0</v>
      </c>
      <c r="AI18" s="141">
        <f t="shared" si="9"/>
        <v>0</v>
      </c>
      <c r="AJ18" s="141">
        <f t="shared" si="9"/>
        <v>0</v>
      </c>
      <c r="AK18" s="141">
        <f t="shared" si="9"/>
        <v>0</v>
      </c>
      <c r="AL18" s="141">
        <f t="shared" si="9"/>
        <v>0</v>
      </c>
      <c r="AM18" s="141">
        <f t="shared" si="9"/>
        <v>0</v>
      </c>
      <c r="AN18" s="141">
        <f t="shared" si="9"/>
        <v>0</v>
      </c>
      <c r="AO18" s="141">
        <f t="shared" si="9"/>
        <v>0</v>
      </c>
      <c r="AP18" s="141">
        <f t="shared" si="9"/>
        <v>0</v>
      </c>
      <c r="AQ18" s="141">
        <f t="shared" si="9"/>
        <v>0</v>
      </c>
      <c r="AR18" s="141">
        <f t="shared" si="9"/>
        <v>0</v>
      </c>
      <c r="AS18" s="141">
        <f t="shared" si="9"/>
        <v>0</v>
      </c>
      <c r="AT18" s="142">
        <f>SUM(AT19:AT22)</f>
        <v>0</v>
      </c>
      <c r="AU18" s="143">
        <f t="shared" si="8"/>
        <v>0</v>
      </c>
    </row>
    <row r="19" spans="2:47" ht="13.5" customHeight="1">
      <c r="B19" s="364" t="str">
        <f ca="1">'Riepilogo tsh'!L15</f>
        <v>WP_</v>
      </c>
      <c r="C19" s="365"/>
      <c r="D19" s="365"/>
      <c r="E19" s="144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6"/>
      <c r="AO19" s="146"/>
      <c r="AP19" s="146"/>
      <c r="AQ19" s="146"/>
      <c r="AR19" s="146"/>
      <c r="AS19" s="146"/>
      <c r="AT19" s="147"/>
      <c r="AU19" s="148">
        <f t="shared" si="8"/>
        <v>0</v>
      </c>
    </row>
    <row r="20" spans="2:47" ht="13.5" customHeight="1">
      <c r="B20" s="364" t="str">
        <f ca="1">'Riepilogo tsh'!M15</f>
        <v>WP_</v>
      </c>
      <c r="C20" s="365"/>
      <c r="D20" s="365"/>
      <c r="E20" s="144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6"/>
      <c r="AO20" s="146"/>
      <c r="AP20" s="146"/>
      <c r="AQ20" s="146"/>
      <c r="AR20" s="146"/>
      <c r="AS20" s="146"/>
      <c r="AT20" s="147"/>
      <c r="AU20" s="148">
        <f t="shared" si="8"/>
        <v>0</v>
      </c>
    </row>
    <row r="21" spans="2:47" ht="13.5" customHeight="1">
      <c r="B21" s="364" t="str">
        <f ca="1">'Riepilogo tsh'!N15</f>
        <v>WP_</v>
      </c>
      <c r="C21" s="365"/>
      <c r="D21" s="365"/>
      <c r="E21" s="144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6"/>
      <c r="AO21" s="146"/>
      <c r="AP21" s="146"/>
      <c r="AQ21" s="146"/>
      <c r="AR21" s="146"/>
      <c r="AS21" s="146"/>
      <c r="AT21" s="147"/>
      <c r="AU21" s="148">
        <f t="shared" si="8"/>
        <v>0</v>
      </c>
    </row>
    <row r="22" spans="2:47" ht="13.5" customHeight="1">
      <c r="B22" s="366" t="str">
        <f ca="1">'Riepilogo tsh'!O15</f>
        <v>WP_</v>
      </c>
      <c r="C22" s="367"/>
      <c r="D22" s="367"/>
      <c r="E22" s="149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1"/>
      <c r="AO22" s="151"/>
      <c r="AP22" s="151"/>
      <c r="AQ22" s="151"/>
      <c r="AR22" s="151"/>
      <c r="AS22" s="151"/>
      <c r="AT22" s="152"/>
      <c r="AU22" s="153">
        <f t="shared" si="8"/>
        <v>0</v>
      </c>
    </row>
    <row r="23" spans="2:47" ht="13.5" customHeight="1">
      <c r="B23" s="412" t="str">
        <f ca="1">'Riepilogo tsh'!B16</f>
        <v>inserire acronimo- n. progetto 3</v>
      </c>
      <c r="C23" s="413">
        <v>14</v>
      </c>
      <c r="D23" s="413" t="s">
        <v>16</v>
      </c>
      <c r="E23" s="154">
        <f>SUM(E24:E27)</f>
        <v>0</v>
      </c>
      <c r="F23" s="155">
        <f>SUM(F24:F27)</f>
        <v>0</v>
      </c>
      <c r="G23" s="155">
        <f t="shared" ref="G23:AS23" si="10">SUM(G24:G27)</f>
        <v>0</v>
      </c>
      <c r="H23" s="155">
        <f t="shared" si="10"/>
        <v>0</v>
      </c>
      <c r="I23" s="155">
        <f t="shared" si="10"/>
        <v>0</v>
      </c>
      <c r="J23" s="155">
        <f t="shared" si="10"/>
        <v>0</v>
      </c>
      <c r="K23" s="155">
        <f t="shared" si="10"/>
        <v>0</v>
      </c>
      <c r="L23" s="155">
        <f t="shared" si="10"/>
        <v>0</v>
      </c>
      <c r="M23" s="155">
        <f t="shared" si="10"/>
        <v>0</v>
      </c>
      <c r="N23" s="155">
        <f t="shared" si="10"/>
        <v>0</v>
      </c>
      <c r="O23" s="155">
        <f t="shared" si="10"/>
        <v>0</v>
      </c>
      <c r="P23" s="155">
        <f t="shared" si="10"/>
        <v>0</v>
      </c>
      <c r="Q23" s="155">
        <f t="shared" si="10"/>
        <v>0</v>
      </c>
      <c r="R23" s="155">
        <f t="shared" si="10"/>
        <v>0</v>
      </c>
      <c r="S23" s="155">
        <f t="shared" si="10"/>
        <v>0</v>
      </c>
      <c r="T23" s="155">
        <f t="shared" si="10"/>
        <v>0</v>
      </c>
      <c r="U23" s="155">
        <f t="shared" si="10"/>
        <v>0</v>
      </c>
      <c r="V23" s="155">
        <f t="shared" si="10"/>
        <v>0</v>
      </c>
      <c r="W23" s="155">
        <f t="shared" si="10"/>
        <v>0</v>
      </c>
      <c r="X23" s="155">
        <f t="shared" si="10"/>
        <v>0</v>
      </c>
      <c r="Y23" s="155">
        <f t="shared" si="10"/>
        <v>0</v>
      </c>
      <c r="Z23" s="155">
        <f t="shared" si="10"/>
        <v>0</v>
      </c>
      <c r="AA23" s="155">
        <f t="shared" si="10"/>
        <v>0</v>
      </c>
      <c r="AB23" s="155">
        <f t="shared" si="10"/>
        <v>0</v>
      </c>
      <c r="AC23" s="155">
        <f t="shared" si="10"/>
        <v>0</v>
      </c>
      <c r="AD23" s="155">
        <f t="shared" si="10"/>
        <v>0</v>
      </c>
      <c r="AE23" s="155">
        <f t="shared" si="10"/>
        <v>0</v>
      </c>
      <c r="AF23" s="155">
        <f t="shared" si="10"/>
        <v>0</v>
      </c>
      <c r="AG23" s="155">
        <f t="shared" si="10"/>
        <v>0</v>
      </c>
      <c r="AH23" s="155">
        <f t="shared" si="10"/>
        <v>0</v>
      </c>
      <c r="AI23" s="155">
        <f t="shared" si="10"/>
        <v>0</v>
      </c>
      <c r="AJ23" s="155">
        <f t="shared" si="10"/>
        <v>0</v>
      </c>
      <c r="AK23" s="155">
        <f t="shared" si="10"/>
        <v>0</v>
      </c>
      <c r="AL23" s="155">
        <f t="shared" si="10"/>
        <v>0</v>
      </c>
      <c r="AM23" s="155">
        <f t="shared" si="10"/>
        <v>0</v>
      </c>
      <c r="AN23" s="155">
        <f t="shared" si="10"/>
        <v>0</v>
      </c>
      <c r="AO23" s="155">
        <f t="shared" si="10"/>
        <v>0</v>
      </c>
      <c r="AP23" s="155">
        <f t="shared" si="10"/>
        <v>0</v>
      </c>
      <c r="AQ23" s="155">
        <f t="shared" si="10"/>
        <v>0</v>
      </c>
      <c r="AR23" s="155">
        <f t="shared" si="10"/>
        <v>0</v>
      </c>
      <c r="AS23" s="155">
        <f t="shared" si="10"/>
        <v>0</v>
      </c>
      <c r="AT23" s="156">
        <f>SUM(AT24:AT27)</f>
        <v>0</v>
      </c>
      <c r="AU23" s="157">
        <f t="shared" si="8"/>
        <v>0</v>
      </c>
    </row>
    <row r="24" spans="2:47" ht="13.5" customHeight="1">
      <c r="B24" s="384" t="str">
        <f ca="1">'Riepilogo tsh'!L16</f>
        <v>WP_</v>
      </c>
      <c r="C24" s="385"/>
      <c r="D24" s="385"/>
      <c r="E24" s="129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1"/>
      <c r="AO24" s="131"/>
      <c r="AP24" s="131"/>
      <c r="AQ24" s="131"/>
      <c r="AR24" s="131"/>
      <c r="AS24" s="131"/>
      <c r="AT24" s="132"/>
      <c r="AU24" s="133">
        <f t="shared" si="8"/>
        <v>0</v>
      </c>
    </row>
    <row r="25" spans="2:47" ht="13.5" customHeight="1">
      <c r="B25" s="384" t="str">
        <f ca="1">'Riepilogo tsh'!M16</f>
        <v>WP_</v>
      </c>
      <c r="C25" s="385"/>
      <c r="D25" s="385"/>
      <c r="E25" s="129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1"/>
      <c r="AO25" s="131"/>
      <c r="AP25" s="131"/>
      <c r="AQ25" s="131"/>
      <c r="AR25" s="131"/>
      <c r="AS25" s="131"/>
      <c r="AT25" s="132"/>
      <c r="AU25" s="133">
        <f t="shared" si="8"/>
        <v>0</v>
      </c>
    </row>
    <row r="26" spans="2:47" ht="13.5" customHeight="1">
      <c r="B26" s="384" t="str">
        <f ca="1">'Riepilogo tsh'!N16</f>
        <v>WP_</v>
      </c>
      <c r="C26" s="385"/>
      <c r="D26" s="385"/>
      <c r="E26" s="129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1"/>
      <c r="AO26" s="131"/>
      <c r="AP26" s="131"/>
      <c r="AQ26" s="131"/>
      <c r="AR26" s="131"/>
      <c r="AS26" s="131"/>
      <c r="AT26" s="132"/>
      <c r="AU26" s="133">
        <f t="shared" si="8"/>
        <v>0</v>
      </c>
    </row>
    <row r="27" spans="2:47" ht="13.5" customHeight="1">
      <c r="B27" s="378">
        <f ca="1">'Riepilogo tsh'!O1</f>
        <v>0</v>
      </c>
      <c r="C27" s="379"/>
      <c r="D27" s="379"/>
      <c r="E27" s="137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9"/>
      <c r="AO27" s="139"/>
      <c r="AP27" s="139"/>
      <c r="AQ27" s="139"/>
      <c r="AR27" s="139"/>
      <c r="AS27" s="139"/>
      <c r="AT27" s="158"/>
      <c r="AU27" s="159">
        <f t="shared" si="8"/>
        <v>0</v>
      </c>
    </row>
    <row r="28" spans="2:47" ht="13.5" customHeight="1">
      <c r="B28" s="362" t="str">
        <f ca="1">'Riepilogo tsh'!B17</f>
        <v>inserire acronimo- n. progetto 4</v>
      </c>
      <c r="C28" s="363">
        <v>14</v>
      </c>
      <c r="D28" s="363" t="s">
        <v>16</v>
      </c>
      <c r="E28" s="140">
        <f>SUM(E29:E32)</f>
        <v>0</v>
      </c>
      <c r="F28" s="141">
        <f>SUM(F29:F32)</f>
        <v>0</v>
      </c>
      <c r="G28" s="141">
        <f t="shared" ref="G28:AS28" si="11">SUM(G29:G32)</f>
        <v>0</v>
      </c>
      <c r="H28" s="141">
        <f t="shared" si="11"/>
        <v>0</v>
      </c>
      <c r="I28" s="141">
        <f t="shared" si="11"/>
        <v>0</v>
      </c>
      <c r="J28" s="141">
        <f t="shared" si="11"/>
        <v>0</v>
      </c>
      <c r="K28" s="141">
        <f t="shared" si="11"/>
        <v>0</v>
      </c>
      <c r="L28" s="141">
        <f t="shared" si="11"/>
        <v>0</v>
      </c>
      <c r="M28" s="141">
        <f t="shared" si="11"/>
        <v>0</v>
      </c>
      <c r="N28" s="141">
        <f t="shared" si="11"/>
        <v>0</v>
      </c>
      <c r="O28" s="141">
        <f t="shared" si="11"/>
        <v>0</v>
      </c>
      <c r="P28" s="141">
        <f t="shared" si="11"/>
        <v>0</v>
      </c>
      <c r="Q28" s="141">
        <f t="shared" si="11"/>
        <v>0</v>
      </c>
      <c r="R28" s="141">
        <f t="shared" si="11"/>
        <v>0</v>
      </c>
      <c r="S28" s="141">
        <f t="shared" si="11"/>
        <v>0</v>
      </c>
      <c r="T28" s="141">
        <f t="shared" si="11"/>
        <v>0</v>
      </c>
      <c r="U28" s="141">
        <f t="shared" si="11"/>
        <v>0</v>
      </c>
      <c r="V28" s="141">
        <f t="shared" si="11"/>
        <v>0</v>
      </c>
      <c r="W28" s="141">
        <f t="shared" si="11"/>
        <v>0</v>
      </c>
      <c r="X28" s="141">
        <f t="shared" si="11"/>
        <v>0</v>
      </c>
      <c r="Y28" s="141">
        <f t="shared" si="11"/>
        <v>0</v>
      </c>
      <c r="Z28" s="141">
        <f t="shared" si="11"/>
        <v>0</v>
      </c>
      <c r="AA28" s="141">
        <f t="shared" si="11"/>
        <v>0</v>
      </c>
      <c r="AB28" s="141">
        <f t="shared" si="11"/>
        <v>0</v>
      </c>
      <c r="AC28" s="141">
        <f t="shared" si="11"/>
        <v>0</v>
      </c>
      <c r="AD28" s="141">
        <f t="shared" si="11"/>
        <v>0</v>
      </c>
      <c r="AE28" s="141">
        <f t="shared" si="11"/>
        <v>0</v>
      </c>
      <c r="AF28" s="141">
        <f t="shared" si="11"/>
        <v>0</v>
      </c>
      <c r="AG28" s="141">
        <f t="shared" si="11"/>
        <v>0</v>
      </c>
      <c r="AH28" s="141">
        <f t="shared" si="11"/>
        <v>0</v>
      </c>
      <c r="AI28" s="141">
        <f t="shared" si="11"/>
        <v>0</v>
      </c>
      <c r="AJ28" s="141">
        <f t="shared" si="11"/>
        <v>0</v>
      </c>
      <c r="AK28" s="141">
        <f t="shared" si="11"/>
        <v>0</v>
      </c>
      <c r="AL28" s="141">
        <f t="shared" si="11"/>
        <v>0</v>
      </c>
      <c r="AM28" s="141">
        <f t="shared" si="11"/>
        <v>0</v>
      </c>
      <c r="AN28" s="141">
        <f t="shared" si="11"/>
        <v>0</v>
      </c>
      <c r="AO28" s="141">
        <f t="shared" si="11"/>
        <v>0</v>
      </c>
      <c r="AP28" s="141">
        <f t="shared" si="11"/>
        <v>0</v>
      </c>
      <c r="AQ28" s="141">
        <f t="shared" si="11"/>
        <v>0</v>
      </c>
      <c r="AR28" s="141">
        <f t="shared" si="11"/>
        <v>0</v>
      </c>
      <c r="AS28" s="141">
        <f t="shared" si="11"/>
        <v>0</v>
      </c>
      <c r="AT28" s="142">
        <f>SUM(AT29:AT32)</f>
        <v>0</v>
      </c>
      <c r="AU28" s="143">
        <f t="shared" si="8"/>
        <v>0</v>
      </c>
    </row>
    <row r="29" spans="2:47" ht="13.5" customHeight="1">
      <c r="B29" s="364" t="str">
        <f ca="1">'Riepilogo tsh'!L17</f>
        <v>WP_</v>
      </c>
      <c r="C29" s="365"/>
      <c r="D29" s="365"/>
      <c r="E29" s="144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  <c r="AO29" s="146"/>
      <c r="AP29" s="146"/>
      <c r="AQ29" s="146"/>
      <c r="AR29" s="146"/>
      <c r="AS29" s="146"/>
      <c r="AT29" s="147"/>
      <c r="AU29" s="148">
        <f t="shared" si="8"/>
        <v>0</v>
      </c>
    </row>
    <row r="30" spans="2:47" ht="13.5" customHeight="1">
      <c r="B30" s="364" t="str">
        <f ca="1">'Riepilogo tsh'!M17</f>
        <v>WP_</v>
      </c>
      <c r="C30" s="365"/>
      <c r="D30" s="365"/>
      <c r="E30" s="144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6"/>
      <c r="AO30" s="146"/>
      <c r="AP30" s="146"/>
      <c r="AQ30" s="146"/>
      <c r="AR30" s="146"/>
      <c r="AS30" s="146"/>
      <c r="AT30" s="147"/>
      <c r="AU30" s="148">
        <f t="shared" si="8"/>
        <v>0</v>
      </c>
    </row>
    <row r="31" spans="2:47" ht="13.5" customHeight="1">
      <c r="B31" s="364" t="str">
        <f ca="1">'Riepilogo tsh'!N17</f>
        <v>WP_</v>
      </c>
      <c r="C31" s="365"/>
      <c r="D31" s="365"/>
      <c r="E31" s="144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6"/>
      <c r="AO31" s="146"/>
      <c r="AP31" s="146"/>
      <c r="AQ31" s="146"/>
      <c r="AR31" s="146"/>
      <c r="AS31" s="146"/>
      <c r="AT31" s="147"/>
      <c r="AU31" s="148">
        <f t="shared" si="8"/>
        <v>0</v>
      </c>
    </row>
    <row r="32" spans="2:47" ht="13.5" customHeight="1">
      <c r="B32" s="366" t="str">
        <f ca="1">'Riepilogo tsh'!O17</f>
        <v>WP_</v>
      </c>
      <c r="C32" s="367"/>
      <c r="D32" s="367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1"/>
      <c r="AO32" s="151"/>
      <c r="AP32" s="151"/>
      <c r="AQ32" s="151"/>
      <c r="AR32" s="151"/>
      <c r="AS32" s="151"/>
      <c r="AT32" s="152"/>
      <c r="AU32" s="153">
        <f t="shared" si="8"/>
        <v>0</v>
      </c>
    </row>
    <row r="33" spans="2:48" ht="13.5" customHeight="1">
      <c r="B33" s="354" t="str">
        <f ca="1">'Riepilogo tsh'!B18</f>
        <v>inserire acronimo- n. progetto 5</v>
      </c>
      <c r="C33" s="355">
        <v>14</v>
      </c>
      <c r="D33" s="356" t="s">
        <v>16</v>
      </c>
      <c r="E33" s="154">
        <f>SUM(E34:E37)</f>
        <v>0</v>
      </c>
      <c r="F33" s="155">
        <f>SUM(F34:F37)</f>
        <v>0</v>
      </c>
      <c r="G33" s="155">
        <f t="shared" ref="G33:AS33" si="12">SUM(G34:G37)</f>
        <v>0</v>
      </c>
      <c r="H33" s="155">
        <f t="shared" si="12"/>
        <v>0</v>
      </c>
      <c r="I33" s="155">
        <f t="shared" si="12"/>
        <v>0</v>
      </c>
      <c r="J33" s="155">
        <f t="shared" si="12"/>
        <v>0</v>
      </c>
      <c r="K33" s="155">
        <f t="shared" si="12"/>
        <v>0</v>
      </c>
      <c r="L33" s="155">
        <f t="shared" si="12"/>
        <v>0</v>
      </c>
      <c r="M33" s="155">
        <f t="shared" si="12"/>
        <v>0</v>
      </c>
      <c r="N33" s="155">
        <f t="shared" si="12"/>
        <v>0</v>
      </c>
      <c r="O33" s="155">
        <f t="shared" si="12"/>
        <v>0</v>
      </c>
      <c r="P33" s="155">
        <f t="shared" si="12"/>
        <v>0</v>
      </c>
      <c r="Q33" s="155">
        <f t="shared" si="12"/>
        <v>0</v>
      </c>
      <c r="R33" s="155">
        <f t="shared" si="12"/>
        <v>0</v>
      </c>
      <c r="S33" s="155">
        <f t="shared" si="12"/>
        <v>0</v>
      </c>
      <c r="T33" s="155">
        <f t="shared" si="12"/>
        <v>0</v>
      </c>
      <c r="U33" s="155">
        <f t="shared" si="12"/>
        <v>0</v>
      </c>
      <c r="V33" s="155">
        <f t="shared" si="12"/>
        <v>0</v>
      </c>
      <c r="W33" s="155">
        <f t="shared" si="12"/>
        <v>0</v>
      </c>
      <c r="X33" s="155">
        <f t="shared" si="12"/>
        <v>0</v>
      </c>
      <c r="Y33" s="155">
        <f t="shared" si="12"/>
        <v>0</v>
      </c>
      <c r="Z33" s="155">
        <f t="shared" si="12"/>
        <v>0</v>
      </c>
      <c r="AA33" s="155">
        <f t="shared" si="12"/>
        <v>0</v>
      </c>
      <c r="AB33" s="155">
        <f t="shared" si="12"/>
        <v>0</v>
      </c>
      <c r="AC33" s="155">
        <f t="shared" si="12"/>
        <v>0</v>
      </c>
      <c r="AD33" s="155">
        <f t="shared" si="12"/>
        <v>0</v>
      </c>
      <c r="AE33" s="155">
        <f t="shared" si="12"/>
        <v>0</v>
      </c>
      <c r="AF33" s="155">
        <f t="shared" si="12"/>
        <v>0</v>
      </c>
      <c r="AG33" s="155">
        <f t="shared" si="12"/>
        <v>0</v>
      </c>
      <c r="AH33" s="155">
        <f t="shared" si="12"/>
        <v>0</v>
      </c>
      <c r="AI33" s="155">
        <f t="shared" si="12"/>
        <v>0</v>
      </c>
      <c r="AJ33" s="155">
        <f t="shared" si="12"/>
        <v>0</v>
      </c>
      <c r="AK33" s="155">
        <f t="shared" si="12"/>
        <v>0</v>
      </c>
      <c r="AL33" s="155">
        <f t="shared" si="12"/>
        <v>0</v>
      </c>
      <c r="AM33" s="155">
        <f t="shared" si="12"/>
        <v>0</v>
      </c>
      <c r="AN33" s="155">
        <f t="shared" si="12"/>
        <v>0</v>
      </c>
      <c r="AO33" s="155">
        <f t="shared" si="12"/>
        <v>0</v>
      </c>
      <c r="AP33" s="155">
        <f t="shared" si="12"/>
        <v>0</v>
      </c>
      <c r="AQ33" s="155">
        <f t="shared" si="12"/>
        <v>0</v>
      </c>
      <c r="AR33" s="155">
        <f t="shared" si="12"/>
        <v>0</v>
      </c>
      <c r="AS33" s="155">
        <f t="shared" si="12"/>
        <v>0</v>
      </c>
      <c r="AT33" s="156">
        <f>SUM(AT34:AT37)</f>
        <v>0</v>
      </c>
      <c r="AU33" s="157">
        <f t="shared" si="8"/>
        <v>0</v>
      </c>
    </row>
    <row r="34" spans="2:48" ht="13.5" customHeight="1">
      <c r="B34" s="357" t="str">
        <f ca="1">'Riepilogo tsh'!L18</f>
        <v>WP_</v>
      </c>
      <c r="C34" s="358"/>
      <c r="D34" s="359"/>
      <c r="E34" s="129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1"/>
      <c r="AO34" s="131"/>
      <c r="AP34" s="131"/>
      <c r="AQ34" s="131"/>
      <c r="AR34" s="131"/>
      <c r="AS34" s="131"/>
      <c r="AT34" s="132"/>
      <c r="AU34" s="133">
        <f t="shared" si="8"/>
        <v>0</v>
      </c>
    </row>
    <row r="35" spans="2:48" ht="13.5" customHeight="1">
      <c r="B35" s="357" t="str">
        <f ca="1">'Riepilogo tsh'!M18</f>
        <v>WP_</v>
      </c>
      <c r="C35" s="358"/>
      <c r="D35" s="359"/>
      <c r="E35" s="129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1"/>
      <c r="AO35" s="131"/>
      <c r="AP35" s="131"/>
      <c r="AQ35" s="131"/>
      <c r="AR35" s="131"/>
      <c r="AS35" s="131"/>
      <c r="AT35" s="135"/>
      <c r="AU35" s="136">
        <f t="shared" si="8"/>
        <v>0</v>
      </c>
    </row>
    <row r="36" spans="2:48" ht="13.5" customHeight="1">
      <c r="B36" s="357" t="str">
        <f ca="1">'Riepilogo tsh'!N18</f>
        <v>WP_</v>
      </c>
      <c r="C36" s="358"/>
      <c r="D36" s="359"/>
      <c r="E36" s="129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1"/>
      <c r="AO36" s="131"/>
      <c r="AP36" s="131"/>
      <c r="AQ36" s="131"/>
      <c r="AR36" s="131"/>
      <c r="AS36" s="131"/>
      <c r="AT36" s="132"/>
      <c r="AU36" s="133">
        <f t="shared" si="8"/>
        <v>0</v>
      </c>
    </row>
    <row r="37" spans="2:48" ht="13.5" customHeight="1">
      <c r="B37" s="398" t="str">
        <f ca="1">'Riepilogo tsh'!O18</f>
        <v>WP_</v>
      </c>
      <c r="C37" s="399"/>
      <c r="D37" s="400"/>
      <c r="E37" s="137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9"/>
      <c r="AO37" s="139"/>
      <c r="AP37" s="139"/>
      <c r="AQ37" s="139"/>
      <c r="AR37" s="139"/>
      <c r="AS37" s="139"/>
      <c r="AT37" s="135"/>
      <c r="AU37" s="136">
        <f t="shared" si="8"/>
        <v>0</v>
      </c>
      <c r="AV37" s="19"/>
    </row>
    <row r="38" spans="2:48" ht="13.5" customHeight="1">
      <c r="B38" s="360" t="s">
        <v>26</v>
      </c>
      <c r="C38" s="361"/>
      <c r="D38" s="361"/>
      <c r="E38" s="160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2"/>
      <c r="AO38" s="162"/>
      <c r="AP38" s="162"/>
      <c r="AQ38" s="162"/>
      <c r="AR38" s="162"/>
      <c r="AS38" s="162"/>
      <c r="AT38" s="163"/>
      <c r="AU38" s="164">
        <f t="shared" si="8"/>
        <v>0</v>
      </c>
    </row>
    <row r="39" spans="2:48">
      <c r="B39" s="396" t="s">
        <v>28</v>
      </c>
      <c r="C39" s="397"/>
      <c r="D39" s="397"/>
      <c r="E39" s="165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7"/>
      <c r="AO39" s="167"/>
      <c r="AP39" s="167"/>
      <c r="AQ39" s="167"/>
      <c r="AR39" s="167"/>
      <c r="AS39" s="167"/>
      <c r="AT39" s="168"/>
      <c r="AU39" s="169">
        <f t="shared" si="8"/>
        <v>0</v>
      </c>
    </row>
    <row r="40" spans="2:48" ht="13.8" thickBot="1">
      <c r="B40" s="351" t="s">
        <v>30</v>
      </c>
      <c r="C40" s="352"/>
      <c r="D40" s="352"/>
      <c r="E40" s="170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172"/>
      <c r="AP40" s="172"/>
      <c r="AQ40" s="172"/>
      <c r="AR40" s="172"/>
      <c r="AS40" s="172"/>
      <c r="AT40" s="173"/>
      <c r="AU40" s="174">
        <f t="shared" si="8"/>
        <v>0</v>
      </c>
    </row>
    <row r="41" spans="2:48" ht="14.4" thickTop="1" thickBot="1">
      <c r="B41" s="351" t="s">
        <v>81</v>
      </c>
      <c r="C41" s="352"/>
      <c r="D41" s="352"/>
      <c r="E41" s="170">
        <f>E12+E13+E18+E23+E28+E33+E38+E39+E40</f>
        <v>0</v>
      </c>
      <c r="F41" s="171">
        <f t="shared" ref="F41:AT41" si="13">F12+F13+F18+F23+F28+F33+F38+F39+F40</f>
        <v>0</v>
      </c>
      <c r="G41" s="171">
        <f t="shared" si="13"/>
        <v>0</v>
      </c>
      <c r="H41" s="171">
        <f t="shared" si="13"/>
        <v>0</v>
      </c>
      <c r="I41" s="171">
        <f t="shared" si="13"/>
        <v>0</v>
      </c>
      <c r="J41" s="171">
        <f t="shared" si="13"/>
        <v>0</v>
      </c>
      <c r="K41" s="171">
        <f t="shared" si="13"/>
        <v>0</v>
      </c>
      <c r="L41" s="171">
        <f t="shared" si="13"/>
        <v>0</v>
      </c>
      <c r="M41" s="171">
        <f t="shared" si="13"/>
        <v>0</v>
      </c>
      <c r="N41" s="171">
        <f t="shared" si="13"/>
        <v>0</v>
      </c>
      <c r="O41" s="171">
        <f t="shared" si="13"/>
        <v>0</v>
      </c>
      <c r="P41" s="171">
        <f t="shared" si="13"/>
        <v>0</v>
      </c>
      <c r="Q41" s="171">
        <f t="shared" si="13"/>
        <v>0</v>
      </c>
      <c r="R41" s="171">
        <f t="shared" si="13"/>
        <v>0</v>
      </c>
      <c r="S41" s="171">
        <f t="shared" si="13"/>
        <v>0</v>
      </c>
      <c r="T41" s="171">
        <f t="shared" si="13"/>
        <v>0</v>
      </c>
      <c r="U41" s="171">
        <f t="shared" si="13"/>
        <v>0</v>
      </c>
      <c r="V41" s="171">
        <f t="shared" si="13"/>
        <v>0</v>
      </c>
      <c r="W41" s="171">
        <f t="shared" si="13"/>
        <v>0</v>
      </c>
      <c r="X41" s="171">
        <f t="shared" si="13"/>
        <v>0</v>
      </c>
      <c r="Y41" s="171">
        <f t="shared" si="13"/>
        <v>0</v>
      </c>
      <c r="Z41" s="171">
        <f t="shared" si="13"/>
        <v>0</v>
      </c>
      <c r="AA41" s="171">
        <f t="shared" si="13"/>
        <v>0</v>
      </c>
      <c r="AB41" s="171">
        <f t="shared" si="13"/>
        <v>0</v>
      </c>
      <c r="AC41" s="171">
        <f t="shared" si="13"/>
        <v>0</v>
      </c>
      <c r="AD41" s="171">
        <f t="shared" si="13"/>
        <v>0</v>
      </c>
      <c r="AE41" s="171">
        <f t="shared" si="13"/>
        <v>0</v>
      </c>
      <c r="AF41" s="171">
        <f t="shared" si="13"/>
        <v>0</v>
      </c>
      <c r="AG41" s="171">
        <f t="shared" si="13"/>
        <v>0</v>
      </c>
      <c r="AH41" s="171">
        <f t="shared" si="13"/>
        <v>0</v>
      </c>
      <c r="AI41" s="171">
        <f t="shared" si="13"/>
        <v>0</v>
      </c>
      <c r="AJ41" s="171">
        <f t="shared" si="13"/>
        <v>0</v>
      </c>
      <c r="AK41" s="171">
        <f t="shared" si="13"/>
        <v>0</v>
      </c>
      <c r="AL41" s="171">
        <f t="shared" si="13"/>
        <v>0</v>
      </c>
      <c r="AM41" s="171">
        <f t="shared" si="13"/>
        <v>0</v>
      </c>
      <c r="AN41" s="172">
        <f t="shared" si="13"/>
        <v>0</v>
      </c>
      <c r="AO41" s="172">
        <f t="shared" si="13"/>
        <v>0</v>
      </c>
      <c r="AP41" s="172">
        <f t="shared" si="13"/>
        <v>0</v>
      </c>
      <c r="AQ41" s="172">
        <f t="shared" si="13"/>
        <v>0</v>
      </c>
      <c r="AR41" s="172">
        <f t="shared" si="13"/>
        <v>0</v>
      </c>
      <c r="AS41" s="172">
        <f t="shared" si="13"/>
        <v>0</v>
      </c>
      <c r="AT41" s="173">
        <f t="shared" si="13"/>
        <v>0</v>
      </c>
      <c r="AU41" s="173">
        <f t="shared" si="8"/>
        <v>0</v>
      </c>
    </row>
    <row r="42" spans="2:48" ht="14.4" thickTop="1" thickBot="1">
      <c r="B42" s="65"/>
      <c r="C42" s="65"/>
      <c r="D42" s="65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7"/>
      <c r="AO42" s="67"/>
      <c r="AP42" s="67"/>
      <c r="AQ42" s="67"/>
      <c r="AR42" s="67"/>
      <c r="AS42" s="67"/>
      <c r="AT42" s="67"/>
    </row>
    <row r="43" spans="2:48" ht="22.5" customHeight="1" thickTop="1">
      <c r="B43" s="401" t="s">
        <v>78</v>
      </c>
      <c r="C43" s="402"/>
      <c r="D43" s="353" t="str">
        <f ca="1">'Riepilogo tsh'!B14</f>
        <v>inserire acronimo- n. progetto 1</v>
      </c>
      <c r="E43" s="353"/>
      <c r="F43" s="353"/>
      <c r="G43" s="353"/>
      <c r="H43" s="353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1"/>
      <c r="AG43" s="421"/>
      <c r="AH43" s="421"/>
      <c r="AI43" s="421"/>
      <c r="AJ43" s="421"/>
      <c r="AK43" s="421"/>
      <c r="AL43" s="421"/>
      <c r="AM43" s="421"/>
      <c r="AN43" s="421"/>
      <c r="AO43" s="421"/>
      <c r="AP43" s="421"/>
      <c r="AQ43" s="421"/>
      <c r="AR43" s="421"/>
      <c r="AS43" s="421"/>
      <c r="AT43" s="421"/>
      <c r="AU43" s="422"/>
    </row>
    <row r="44" spans="2:48" ht="22.5" customHeight="1">
      <c r="B44" s="403"/>
      <c r="C44" s="404"/>
      <c r="D44" s="394" t="str">
        <f ca="1">'Riepilogo tsh'!B15</f>
        <v>inserire acronimo- n. progetto 2</v>
      </c>
      <c r="E44" s="394"/>
      <c r="F44" s="394"/>
      <c r="G44" s="394"/>
      <c r="H44" s="394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1"/>
      <c r="AE44" s="391"/>
      <c r="AF44" s="391"/>
      <c r="AG44" s="391"/>
      <c r="AH44" s="391"/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1"/>
      <c r="AT44" s="391"/>
      <c r="AU44" s="392"/>
    </row>
    <row r="45" spans="2:48" ht="22.5" customHeight="1">
      <c r="B45" s="403"/>
      <c r="C45" s="404"/>
      <c r="D45" s="394" t="str">
        <f ca="1">'Riepilogo tsh'!B16</f>
        <v>inserire acronimo- n. progetto 3</v>
      </c>
      <c r="E45" s="394"/>
      <c r="F45" s="394"/>
      <c r="G45" s="394"/>
      <c r="H45" s="394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1"/>
      <c r="AE45" s="391"/>
      <c r="AF45" s="391"/>
      <c r="AG45" s="391"/>
      <c r="AH45" s="391"/>
      <c r="AI45" s="391"/>
      <c r="AJ45" s="391"/>
      <c r="AK45" s="391"/>
      <c r="AL45" s="391"/>
      <c r="AM45" s="391"/>
      <c r="AN45" s="391"/>
      <c r="AO45" s="391"/>
      <c r="AP45" s="391"/>
      <c r="AQ45" s="391"/>
      <c r="AR45" s="391"/>
      <c r="AS45" s="391"/>
      <c r="AT45" s="391"/>
      <c r="AU45" s="392"/>
    </row>
    <row r="46" spans="2:48" ht="22.5" customHeight="1">
      <c r="B46" s="403"/>
      <c r="C46" s="404"/>
      <c r="D46" s="394" t="str">
        <f ca="1">'Riepilogo tsh'!B17</f>
        <v>inserire acronimo- n. progetto 4</v>
      </c>
      <c r="E46" s="394"/>
      <c r="F46" s="394"/>
      <c r="G46" s="394"/>
      <c r="H46" s="394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1"/>
      <c r="AE46" s="391"/>
      <c r="AF46" s="391"/>
      <c r="AG46" s="391"/>
      <c r="AH46" s="391"/>
      <c r="AI46" s="391"/>
      <c r="AJ46" s="391"/>
      <c r="AK46" s="391"/>
      <c r="AL46" s="391"/>
      <c r="AM46" s="391"/>
      <c r="AN46" s="391"/>
      <c r="AO46" s="391"/>
      <c r="AP46" s="391"/>
      <c r="AQ46" s="391"/>
      <c r="AR46" s="391"/>
      <c r="AS46" s="391"/>
      <c r="AT46" s="391"/>
      <c r="AU46" s="392"/>
    </row>
    <row r="47" spans="2:48" ht="22.5" customHeight="1" thickBot="1">
      <c r="B47" s="405"/>
      <c r="C47" s="406"/>
      <c r="D47" s="393" t="str">
        <f ca="1">'Riepilogo tsh'!B18</f>
        <v>inserire acronimo- n. progetto 5</v>
      </c>
      <c r="E47" s="393"/>
      <c r="F47" s="393"/>
      <c r="G47" s="393"/>
      <c r="H47" s="393"/>
      <c r="I47" s="407"/>
      <c r="J47" s="407"/>
      <c r="K47" s="407"/>
      <c r="L47" s="407"/>
      <c r="M47" s="407"/>
      <c r="N47" s="407"/>
      <c r="O47" s="407"/>
      <c r="P47" s="407"/>
      <c r="Q47" s="407"/>
      <c r="R47" s="407"/>
      <c r="S47" s="407"/>
      <c r="T47" s="407"/>
      <c r="U47" s="407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  <c r="AG47" s="407"/>
      <c r="AH47" s="407"/>
      <c r="AI47" s="407"/>
      <c r="AJ47" s="407"/>
      <c r="AK47" s="407"/>
      <c r="AL47" s="407"/>
      <c r="AM47" s="407"/>
      <c r="AN47" s="407"/>
      <c r="AO47" s="407"/>
      <c r="AP47" s="407"/>
      <c r="AQ47" s="407"/>
      <c r="AR47" s="407"/>
      <c r="AS47" s="407"/>
      <c r="AT47" s="407"/>
      <c r="AU47" s="408"/>
    </row>
    <row r="48" spans="2:48" ht="12.75" customHeight="1" thickTop="1"/>
    <row r="49" spans="3:42" ht="13.5" customHeight="1">
      <c r="C49" s="395" t="s">
        <v>79</v>
      </c>
      <c r="D49" s="395"/>
      <c r="E49" s="395"/>
      <c r="F49" s="395"/>
      <c r="G49" s="395"/>
      <c r="H49" s="395"/>
      <c r="I49" s="395"/>
      <c r="J49" s="395"/>
      <c r="K49" s="395"/>
      <c r="AC49" s="63"/>
      <c r="AD49" s="395" t="s">
        <v>79</v>
      </c>
      <c r="AE49" s="395"/>
      <c r="AF49" s="395"/>
      <c r="AG49" s="395"/>
      <c r="AH49" s="395"/>
      <c r="AI49" s="395"/>
      <c r="AJ49" s="395"/>
      <c r="AK49" s="395"/>
      <c r="AL49" s="395"/>
      <c r="AM49" s="395"/>
      <c r="AN49" s="395"/>
      <c r="AO49" s="395"/>
      <c r="AP49" s="395"/>
    </row>
    <row r="50" spans="3:42" ht="13.5" customHeight="1">
      <c r="C50" s="409" t="str">
        <f ca="1">'Riepilogo tsh'!B5</f>
        <v>Ins. Nome Employee</v>
      </c>
      <c r="D50" s="409"/>
      <c r="E50" s="409"/>
      <c r="F50" s="409"/>
      <c r="G50" s="409"/>
      <c r="H50" s="409"/>
      <c r="I50" s="409"/>
      <c r="J50" s="409"/>
      <c r="K50" s="409"/>
      <c r="AD50" s="409" t="str">
        <f>G5</f>
        <v>Ins. Nome del resp. Scientifico /direttore dip.to</v>
      </c>
      <c r="AE50" s="409"/>
      <c r="AF50" s="409"/>
      <c r="AG50" s="409"/>
      <c r="AH50" s="409"/>
      <c r="AI50" s="409"/>
      <c r="AJ50" s="409"/>
      <c r="AK50" s="409"/>
      <c r="AL50" s="409"/>
      <c r="AM50" s="409"/>
      <c r="AN50" s="409"/>
      <c r="AO50" s="409"/>
      <c r="AP50" s="409"/>
    </row>
    <row r="51" spans="3:42" ht="13.5" customHeight="1"/>
    <row r="52" spans="3:42" ht="13.5" customHeight="1">
      <c r="C52" s="64" t="s">
        <v>80</v>
      </c>
      <c r="D52" s="410"/>
      <c r="E52" s="410"/>
      <c r="F52" s="410"/>
      <c r="AC52" s="411" t="s">
        <v>80</v>
      </c>
      <c r="AD52" s="411"/>
      <c r="AE52" s="410"/>
      <c r="AF52" s="410"/>
      <c r="AG52" s="410"/>
    </row>
    <row r="53" spans="3:42" ht="13.5" customHeight="1"/>
    <row r="54" spans="3:42" ht="13.5" customHeight="1"/>
    <row r="55" spans="3:42" ht="13.5" customHeight="1"/>
    <row r="56" spans="3:42" ht="13.5" customHeight="1"/>
    <row r="57" spans="3:42" ht="13.5" customHeight="1"/>
    <row r="58" spans="3:42" ht="13.5" customHeight="1"/>
    <row r="59" spans="3:42" ht="13.5" customHeight="1"/>
    <row r="60" spans="3:42" ht="13.5" customHeight="1"/>
    <row r="61" spans="3:42" ht="13.5" customHeight="1"/>
    <row r="62" spans="3:42" ht="13.5" customHeight="1"/>
    <row r="63" spans="3:42" ht="13.5" customHeight="1"/>
    <row r="64" spans="3:42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90" ht="20.100000000000001" customHeight="1"/>
    <row r="91" ht="20.100000000000001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33" ht="20.100000000000001" customHeight="1"/>
    <row r="134" ht="20.100000000000001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6" ht="20.100000000000001" customHeight="1"/>
    <row r="177" ht="20.100000000000001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9" ht="20.100000000000001" customHeight="1"/>
    <row r="220" ht="20.100000000000001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</sheetData>
  <protectedRanges>
    <protectedRange sqref="G7:J7 G5:J5 G3:J3 G1:J1" name="Intervallo1_1"/>
  </protectedRanges>
  <mergeCells count="67">
    <mergeCell ref="I43:AU43"/>
    <mergeCell ref="D52:F52"/>
    <mergeCell ref="AC52:AD52"/>
    <mergeCell ref="AE52:AG52"/>
    <mergeCell ref="C50:K50"/>
    <mergeCell ref="AD50:AP50"/>
    <mergeCell ref="C49:K49"/>
    <mergeCell ref="AD49:AP49"/>
    <mergeCell ref="AV2:AW2"/>
    <mergeCell ref="I46:AU46"/>
    <mergeCell ref="D47:H47"/>
    <mergeCell ref="I47:AU47"/>
    <mergeCell ref="I44:AU44"/>
    <mergeCell ref="B39:D39"/>
    <mergeCell ref="D45:H45"/>
    <mergeCell ref="I45:AU45"/>
    <mergeCell ref="D46:H46"/>
    <mergeCell ref="B37:D37"/>
    <mergeCell ref="B32:D32"/>
    <mergeCell ref="B38:D38"/>
    <mergeCell ref="D44:H44"/>
    <mergeCell ref="B40:D40"/>
    <mergeCell ref="B41:D41"/>
    <mergeCell ref="B43:C47"/>
    <mergeCell ref="D43:H43"/>
    <mergeCell ref="B33:D33"/>
    <mergeCell ref="B34:D34"/>
    <mergeCell ref="B35:D35"/>
    <mergeCell ref="B26:D26"/>
    <mergeCell ref="B36:D36"/>
    <mergeCell ref="B27:D27"/>
    <mergeCell ref="B28:D28"/>
    <mergeCell ref="B29:D29"/>
    <mergeCell ref="B30:D30"/>
    <mergeCell ref="B31:D31"/>
    <mergeCell ref="B14:D14"/>
    <mergeCell ref="B16:D16"/>
    <mergeCell ref="B24:D24"/>
    <mergeCell ref="B19:D19"/>
    <mergeCell ref="B15:D15"/>
    <mergeCell ref="B25:D25"/>
    <mergeCell ref="B1:F2"/>
    <mergeCell ref="B17:D17"/>
    <mergeCell ref="B18:D18"/>
    <mergeCell ref="B23:D23"/>
    <mergeCell ref="B10:D11"/>
    <mergeCell ref="B20:D20"/>
    <mergeCell ref="B12:D12"/>
    <mergeCell ref="B13:D13"/>
    <mergeCell ref="B21:D21"/>
    <mergeCell ref="B22:D22"/>
    <mergeCell ref="AU10:AU11"/>
    <mergeCell ref="Z7:AC8"/>
    <mergeCell ref="G5:S6"/>
    <mergeCell ref="V5:Y6"/>
    <mergeCell ref="Z5:AC6"/>
    <mergeCell ref="B7:B8"/>
    <mergeCell ref="C7:F8"/>
    <mergeCell ref="G7:J7"/>
    <mergeCell ref="V7:Y8"/>
    <mergeCell ref="AG1:AM1"/>
    <mergeCell ref="G1:S2"/>
    <mergeCell ref="G3:S4"/>
    <mergeCell ref="V1:Y2"/>
    <mergeCell ref="Z1:AC2"/>
    <mergeCell ref="V3:Y4"/>
    <mergeCell ref="Z3:AC4"/>
  </mergeCells>
  <phoneticPr fontId="0" type="noConversion"/>
  <conditionalFormatting sqref="E11:H11 S11:AT11">
    <cfRule type="expression" dxfId="15" priority="10" stopIfTrue="1">
      <formula>NOT(MONTH(E11)=$AF$1)</formula>
    </cfRule>
    <cfRule type="expression" dxfId="14" priority="11" stopIfTrue="1">
      <formula>MATCH(E11,Festivita,0)&gt;0</formula>
    </cfRule>
  </conditionalFormatting>
  <conditionalFormatting sqref="E10:I10">
    <cfRule type="expression" dxfId="13" priority="12" stopIfTrue="1">
      <formula>MATCH(E11,Festivita,0)&gt;0</formula>
    </cfRule>
  </conditionalFormatting>
  <conditionalFormatting sqref="AG3:AM8">
    <cfRule type="expression" dxfId="12" priority="13" stopIfTrue="1">
      <formula>NOT(MONTH(AG3)=$AF$1)</formula>
    </cfRule>
    <cfRule type="expression" dxfId="11" priority="14" stopIfTrue="1">
      <formula>MATCH(AG3,Festivita,0)&gt;0</formula>
    </cfRule>
  </conditionalFormatting>
  <conditionalFormatting sqref="AD3:AD8">
    <cfRule type="expression" dxfId="10" priority="15" stopIfTrue="1">
      <formula>NOT(MONTH(AD3)=$W$1)</formula>
    </cfRule>
    <cfRule type="expression" dxfId="9" priority="16" stopIfTrue="1">
      <formula>MATCH(AD3,Festivita,0)&gt;0</formula>
    </cfRule>
  </conditionalFormatting>
  <conditionalFormatting sqref="AN10:AR10">
    <cfRule type="expression" dxfId="8" priority="1" stopIfTrue="1">
      <formula>MATCH(AN11,Festivita,0)&gt;0</formula>
    </cfRule>
  </conditionalFormatting>
  <conditionalFormatting sqref="I11:P11">
    <cfRule type="expression" dxfId="7" priority="8" stopIfTrue="1">
      <formula>NOT(MONTH(I11)=$AF$1)</formula>
    </cfRule>
    <cfRule type="expression" dxfId="6" priority="9" stopIfTrue="1">
      <formula>MATCH(I11,Festivita,0)&gt;0</formula>
    </cfRule>
  </conditionalFormatting>
  <conditionalFormatting sqref="Q11:R11">
    <cfRule type="expression" dxfId="5" priority="6" stopIfTrue="1">
      <formula>NOT(MONTH(Q11)=$AF$1)</formula>
    </cfRule>
    <cfRule type="expression" dxfId="4" priority="7" stopIfTrue="1">
      <formula>MATCH(Q11,Festivita,0)&gt;0</formula>
    </cfRule>
  </conditionalFormatting>
  <conditionalFormatting sqref="L10:P10">
    <cfRule type="expression" dxfId="3" priority="5" stopIfTrue="1">
      <formula>MATCH(L11,Festivita,0)&gt;0</formula>
    </cfRule>
  </conditionalFormatting>
  <conditionalFormatting sqref="S10:W10">
    <cfRule type="expression" dxfId="2" priority="4" stopIfTrue="1">
      <formula>MATCH(S11,Festivita,0)&gt;0</formula>
    </cfRule>
  </conditionalFormatting>
  <conditionalFormatting sqref="Z10:AD10">
    <cfRule type="expression" dxfId="1" priority="3" stopIfTrue="1">
      <formula>MATCH(Z11,Festivita,0)&gt;0</formula>
    </cfRule>
  </conditionalFormatting>
  <conditionalFormatting sqref="AG10:AK10">
    <cfRule type="expression" dxfId="0" priority="2" stopIfTrue="1">
      <formula>MATCH(AG11,Festivita,0)&gt;0</formula>
    </cfRule>
  </conditionalFormatting>
  <hyperlinks>
    <hyperlink ref="AG3:AM3" location="settimana1_1" display="settimana1_1"/>
    <hyperlink ref="AG4:AM4" location="settimana1_2" display="settimana1_2"/>
    <hyperlink ref="AG5:AM5" location="settimana1_3" display="settimana1_3"/>
    <hyperlink ref="AG6:AM6" location="settimana1_4" display="settimana1_4"/>
    <hyperlink ref="AG7:AM7" location="settimana1_5" display="settimana1_5"/>
    <hyperlink ref="AG8:AM8" location="settimana1_6" display="settimana1_6"/>
    <hyperlink ref="AV2:AW2" location="'Riepilogo tsh'!A22" display="Go to summary"/>
  </hyperlinks>
  <pageMargins left="0.47244094488188981" right="0.47244094488188981" top="0.39370078740157483" bottom="0.19685039370078741" header="0.31496062992125984" footer="0.31496062992125984"/>
  <pageSetup paperSize="9" scale="72" orientation="landscape" r:id="rId1"/>
  <headerFooter alignWithMargins="0">
    <oddHeader xml:space="preserve">&amp;R
</oddHeader>
  </headerFooter>
  <ignoredErrors>
    <ignoredError sqref="E13:AU18 E20:AU21 E19 G19:AU19 E23:AU23 E22 G22:AU22 E25:AU26 E24 G24:AR24 E28:AU28 E27 G27:AR27 E30:AU31 E29 G29:AR29 E33:AU41 E32 G32:AR32 AT32:AU32 AT29:AU29 AT27:AU27 AT24:AU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N29"/>
  <sheetViews>
    <sheetView showRowColHeaders="0" workbookViewId="0">
      <selection activeCell="J14" sqref="J14"/>
    </sheetView>
  </sheetViews>
  <sheetFormatPr defaultColWidth="9.109375" defaultRowHeight="13.2"/>
  <cols>
    <col min="1" max="4" width="9.109375" style="1"/>
    <col min="5" max="5" width="1.109375" style="1" customWidth="1"/>
    <col min="6" max="6" width="4.6640625" style="1" customWidth="1"/>
    <col min="7" max="7" width="2.33203125" style="1" customWidth="1"/>
    <col min="8" max="8" width="4.6640625" style="1" customWidth="1"/>
    <col min="9" max="9" width="9.109375" style="1"/>
    <col min="10" max="10" width="10.109375" style="1" bestFit="1" customWidth="1"/>
    <col min="11" max="11" width="9.109375" style="1"/>
    <col min="12" max="12" width="10.109375" style="1" bestFit="1" customWidth="1"/>
    <col min="13" max="16384" width="9.109375" style="1"/>
  </cols>
  <sheetData>
    <row r="2" spans="2:14" ht="15.6">
      <c r="B2" s="244" t="s">
        <v>83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4" spans="2:14">
      <c r="B4" s="4" t="s">
        <v>85</v>
      </c>
      <c r="L4" s="249" t="s">
        <v>88</v>
      </c>
      <c r="M4" s="249"/>
      <c r="N4" s="249"/>
    </row>
    <row r="5" spans="2:14" ht="6.9" customHeight="1" thickBot="1"/>
    <row r="6" spans="2:14" ht="20.100000000000001" customHeight="1" thickTop="1" thickBot="1">
      <c r="B6" s="6" t="s">
        <v>5</v>
      </c>
      <c r="C6" s="6"/>
      <c r="D6" s="6"/>
      <c r="E6" s="6"/>
      <c r="F6" s="246">
        <v>2015</v>
      </c>
      <c r="G6" s="247"/>
      <c r="H6" s="248"/>
    </row>
    <row r="7" spans="2:14" ht="13.8" thickTop="1"/>
    <row r="8" spans="2:14" ht="20.100000000000001" customHeight="1">
      <c r="B8" s="242" t="s">
        <v>32</v>
      </c>
      <c r="C8" s="242"/>
      <c r="D8" s="242"/>
      <c r="E8" s="242"/>
      <c r="F8" s="242"/>
      <c r="G8" s="242"/>
      <c r="H8" s="242"/>
      <c r="I8" s="242"/>
      <c r="J8" s="242"/>
      <c r="K8" s="242"/>
      <c r="L8" s="242"/>
    </row>
    <row r="9" spans="2:14" ht="20.100000000000001" customHeight="1"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2:14" ht="18" customHeight="1">
      <c r="F10" s="8" t="s">
        <v>0</v>
      </c>
      <c r="G10" s="8"/>
      <c r="H10" s="8" t="s">
        <v>1</v>
      </c>
      <c r="I10" s="10"/>
      <c r="J10" s="10"/>
      <c r="K10" s="10"/>
      <c r="L10" s="10"/>
    </row>
    <row r="11" spans="2:14" ht="15" customHeight="1">
      <c r="B11" s="241" t="s">
        <v>4</v>
      </c>
      <c r="C11" s="241"/>
      <c r="D11" s="241"/>
      <c r="E11" s="2"/>
      <c r="F11" s="7">
        <v>1</v>
      </c>
      <c r="G11" s="5" t="s">
        <v>2</v>
      </c>
      <c r="H11" s="7">
        <v>1</v>
      </c>
      <c r="I11" s="10"/>
      <c r="J11" s="3">
        <f ca="1">IF(F11*H11&gt;0,DATE(Anno,H11,F11),"")</f>
        <v>42005</v>
      </c>
      <c r="K11" s="10"/>
      <c r="L11" s="3">
        <f ca="1">IF(F11*H11&gt;0,DATE((Anno+1),H11,F11),"")</f>
        <v>42370</v>
      </c>
    </row>
    <row r="12" spans="2:14" ht="15" customHeight="1">
      <c r="B12" s="241" t="s">
        <v>6</v>
      </c>
      <c r="C12" s="241"/>
      <c r="D12" s="241"/>
      <c r="E12" s="2"/>
      <c r="F12" s="7">
        <v>6</v>
      </c>
      <c r="G12" s="5" t="s">
        <v>2</v>
      </c>
      <c r="H12" s="7">
        <v>1</v>
      </c>
      <c r="I12" s="10"/>
      <c r="J12" s="3">
        <f t="shared" ref="J12:J24" ca="1" si="0">IF(F12*H12&gt;0,DATE(Anno,H12,F12),"")</f>
        <v>42010</v>
      </c>
      <c r="K12" s="10"/>
      <c r="L12" s="3">
        <f ca="1">IF(F12*H12&gt;0,DATE((Anno+1),H12,F12),"")</f>
        <v>42375</v>
      </c>
    </row>
    <row r="13" spans="2:14" ht="15" customHeight="1">
      <c r="B13" s="241" t="s">
        <v>7</v>
      </c>
      <c r="C13" s="241"/>
      <c r="D13" s="241"/>
      <c r="E13" s="2"/>
      <c r="F13" s="7">
        <v>25</v>
      </c>
      <c r="G13" s="5" t="s">
        <v>2</v>
      </c>
      <c r="H13" s="7">
        <v>4</v>
      </c>
      <c r="I13" s="10"/>
      <c r="J13" s="3">
        <f t="shared" ca="1" si="0"/>
        <v>42119</v>
      </c>
      <c r="K13" s="10"/>
      <c r="L13" s="10"/>
    </row>
    <row r="14" spans="2:14" ht="15" customHeight="1">
      <c r="B14" s="241" t="s">
        <v>8</v>
      </c>
      <c r="C14" s="241"/>
      <c r="D14" s="241"/>
      <c r="E14" s="2"/>
      <c r="F14" s="7">
        <v>1</v>
      </c>
      <c r="G14" s="5" t="s">
        <v>2</v>
      </c>
      <c r="H14" s="7">
        <v>5</v>
      </c>
      <c r="I14" s="10"/>
      <c r="J14" s="3">
        <f t="shared" ca="1" si="0"/>
        <v>42125</v>
      </c>
      <c r="K14" s="10"/>
      <c r="L14" s="10"/>
    </row>
    <row r="15" spans="2:14" ht="15" customHeight="1">
      <c r="B15" s="241" t="s">
        <v>9</v>
      </c>
      <c r="C15" s="241"/>
      <c r="D15" s="241"/>
      <c r="E15" s="2"/>
      <c r="F15" s="7">
        <v>2</v>
      </c>
      <c r="G15" s="5" t="s">
        <v>2</v>
      </c>
      <c r="H15" s="7">
        <v>6</v>
      </c>
      <c r="I15" s="10"/>
      <c r="J15" s="3">
        <f t="shared" ca="1" si="0"/>
        <v>42157</v>
      </c>
      <c r="K15" s="10"/>
      <c r="L15" s="10"/>
    </row>
    <row r="16" spans="2:14" ht="15" customHeight="1">
      <c r="B16" s="241" t="s">
        <v>10</v>
      </c>
      <c r="C16" s="241"/>
      <c r="D16" s="241"/>
      <c r="E16" s="2"/>
      <c r="F16" s="7">
        <v>15</v>
      </c>
      <c r="G16" s="5" t="s">
        <v>2</v>
      </c>
      <c r="H16" s="7">
        <v>8</v>
      </c>
      <c r="I16" s="10"/>
      <c r="J16" s="3">
        <f t="shared" ca="1" si="0"/>
        <v>42231</v>
      </c>
      <c r="K16" s="10"/>
      <c r="L16" s="10"/>
    </row>
    <row r="17" spans="1:14" ht="15" customHeight="1">
      <c r="B17" s="241" t="s">
        <v>11</v>
      </c>
      <c r="C17" s="241"/>
      <c r="D17" s="241"/>
      <c r="E17" s="2"/>
      <c r="F17" s="7">
        <v>1</v>
      </c>
      <c r="G17" s="5" t="s">
        <v>2</v>
      </c>
      <c r="H17" s="7">
        <v>11</v>
      </c>
      <c r="I17" s="10"/>
      <c r="J17" s="3">
        <f t="shared" ca="1" si="0"/>
        <v>42309</v>
      </c>
      <c r="K17" s="10"/>
      <c r="L17" s="10"/>
    </row>
    <row r="18" spans="1:14" ht="15" customHeight="1">
      <c r="B18" s="241" t="s">
        <v>12</v>
      </c>
      <c r="C18" s="241"/>
      <c r="D18" s="241"/>
      <c r="E18" s="2"/>
      <c r="F18" s="7">
        <v>8</v>
      </c>
      <c r="G18" s="5" t="s">
        <v>2</v>
      </c>
      <c r="H18" s="7">
        <v>12</v>
      </c>
      <c r="I18" s="10"/>
      <c r="J18" s="3">
        <f t="shared" ca="1" si="0"/>
        <v>42346</v>
      </c>
      <c r="K18" s="10"/>
      <c r="L18" s="10"/>
    </row>
    <row r="19" spans="1:14" ht="15" customHeight="1">
      <c r="B19" s="241" t="s">
        <v>13</v>
      </c>
      <c r="C19" s="241"/>
      <c r="D19" s="241"/>
      <c r="E19" s="2"/>
      <c r="F19" s="7">
        <v>25</v>
      </c>
      <c r="G19" s="5" t="s">
        <v>2</v>
      </c>
      <c r="H19" s="7">
        <v>12</v>
      </c>
      <c r="I19" s="10"/>
      <c r="J19" s="3">
        <f t="shared" ca="1" si="0"/>
        <v>42363</v>
      </c>
      <c r="K19" s="10"/>
      <c r="L19" s="10"/>
    </row>
    <row r="20" spans="1:14" ht="15" customHeight="1">
      <c r="B20" s="241" t="s">
        <v>14</v>
      </c>
      <c r="C20" s="241"/>
      <c r="D20" s="241"/>
      <c r="E20" s="2"/>
      <c r="F20" s="7">
        <v>26</v>
      </c>
      <c r="G20" s="5" t="s">
        <v>2</v>
      </c>
      <c r="H20" s="7">
        <v>12</v>
      </c>
      <c r="I20" s="10"/>
      <c r="J20" s="3">
        <f t="shared" ca="1" si="0"/>
        <v>42364</v>
      </c>
      <c r="K20" s="10"/>
      <c r="L20" s="10"/>
    </row>
    <row r="21" spans="1:14" ht="15" customHeight="1">
      <c r="B21" s="241" t="s">
        <v>3</v>
      </c>
      <c r="C21" s="241"/>
      <c r="D21" s="241"/>
      <c r="E21" s="2"/>
      <c r="F21" s="7">
        <v>17</v>
      </c>
      <c r="G21" s="5" t="s">
        <v>2</v>
      </c>
      <c r="H21" s="7">
        <v>6</v>
      </c>
      <c r="I21" s="10"/>
      <c r="J21" s="3">
        <f t="shared" ca="1" si="0"/>
        <v>42172</v>
      </c>
      <c r="K21" s="10"/>
      <c r="L21" s="10"/>
    </row>
    <row r="22" spans="1:14" ht="15" customHeight="1">
      <c r="B22" s="241"/>
      <c r="C22" s="241"/>
      <c r="D22" s="241"/>
      <c r="E22" s="2"/>
      <c r="F22" s="7"/>
      <c r="G22" s="5" t="s">
        <v>2</v>
      </c>
      <c r="H22" s="7"/>
      <c r="I22" s="10"/>
      <c r="J22" s="3" t="str">
        <f t="shared" ca="1" si="0"/>
        <v/>
      </c>
      <c r="K22" s="10"/>
      <c r="L22" s="10"/>
    </row>
    <row r="23" spans="1:14" ht="15" customHeight="1">
      <c r="B23" s="241"/>
      <c r="C23" s="241"/>
      <c r="D23" s="241"/>
      <c r="E23" s="2"/>
      <c r="F23" s="7"/>
      <c r="G23" s="5" t="s">
        <v>2</v>
      </c>
      <c r="H23" s="7"/>
      <c r="I23" s="10"/>
      <c r="J23" s="3" t="str">
        <f t="shared" ca="1" si="0"/>
        <v/>
      </c>
      <c r="K23" s="10"/>
      <c r="L23" s="10"/>
    </row>
    <row r="24" spans="1:14" ht="15" customHeight="1">
      <c r="B24" s="241"/>
      <c r="C24" s="241"/>
      <c r="D24" s="241"/>
      <c r="E24" s="2"/>
      <c r="F24" s="7"/>
      <c r="G24" s="5" t="s">
        <v>2</v>
      </c>
      <c r="H24" s="7"/>
      <c r="I24" s="10"/>
      <c r="J24" s="3" t="str">
        <f t="shared" ca="1" si="0"/>
        <v/>
      </c>
      <c r="K24" s="10"/>
      <c r="L24" s="10"/>
    </row>
    <row r="25" spans="1:14" ht="15" customHeight="1">
      <c r="B25" s="241"/>
      <c r="C25" s="241"/>
      <c r="D25" s="241"/>
      <c r="E25" s="2"/>
      <c r="F25" s="7"/>
      <c r="G25" s="5" t="s">
        <v>2</v>
      </c>
      <c r="H25" s="7"/>
      <c r="I25" s="10"/>
      <c r="J25" s="3" t="str">
        <f ca="1">IF(F25*H25&gt;0,DATE(Anno,H25,F25),"")</f>
        <v/>
      </c>
      <c r="K25" s="10"/>
      <c r="L25" s="10"/>
    </row>
    <row r="26" spans="1:14" ht="15" customHeight="1">
      <c r="B26" s="251" t="s">
        <v>15</v>
      </c>
      <c r="C26" s="251"/>
      <c r="D26" s="251"/>
      <c r="E26" s="2"/>
      <c r="F26" s="16">
        <f>DAY(J26)</f>
        <v>6</v>
      </c>
      <c r="G26" s="5" t="s">
        <v>2</v>
      </c>
      <c r="H26" s="17">
        <f>MONTH(J26)</f>
        <v>4</v>
      </c>
      <c r="I26" s="10"/>
      <c r="J26" s="3">
        <f ca="1">Pasqua + 1</f>
        <v>42100</v>
      </c>
      <c r="K26" s="10"/>
      <c r="L26" s="10"/>
    </row>
    <row r="27" spans="1:14">
      <c r="J27" s="4"/>
    </row>
    <row r="29" spans="1:14">
      <c r="A29" s="1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19"/>
      <c r="N29" s="19"/>
    </row>
  </sheetData>
  <mergeCells count="21">
    <mergeCell ref="B19:D19"/>
    <mergeCell ref="B15:D15"/>
    <mergeCell ref="B16:D16"/>
    <mergeCell ref="B17:D17"/>
    <mergeCell ref="B18:D18"/>
    <mergeCell ref="B20:D20"/>
    <mergeCell ref="B29:L29"/>
    <mergeCell ref="B25:D25"/>
    <mergeCell ref="B26:D26"/>
    <mergeCell ref="B23:D23"/>
    <mergeCell ref="B24:D24"/>
    <mergeCell ref="B21:D21"/>
    <mergeCell ref="B22:D22"/>
    <mergeCell ref="B13:D13"/>
    <mergeCell ref="B14:D14"/>
    <mergeCell ref="B8:L9"/>
    <mergeCell ref="B2:L2"/>
    <mergeCell ref="B11:D11"/>
    <mergeCell ref="B12:D12"/>
    <mergeCell ref="F6:H6"/>
    <mergeCell ref="L4:N4"/>
  </mergeCells>
  <phoneticPr fontId="0" type="noConversion"/>
  <hyperlinks>
    <hyperlink ref="L4" location="'Istruzioni per la compilazione'!A1" display="Torna alla pagina delle istruzioni"/>
  </hyperlink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71"/>
  <sheetViews>
    <sheetView topLeftCell="A16" zoomScaleNormal="100" zoomScaleSheetLayoutView="100" workbookViewId="0">
      <selection activeCell="B61" sqref="B61:E61"/>
    </sheetView>
  </sheetViews>
  <sheetFormatPr defaultColWidth="9.109375" defaultRowHeight="13.2"/>
  <cols>
    <col min="1" max="1" width="29" style="21" customWidth="1"/>
    <col min="2" max="27" width="5.6640625" style="21" customWidth="1"/>
    <col min="28" max="16384" width="9.109375" style="21"/>
  </cols>
  <sheetData>
    <row r="1" spans="1:17" ht="17.399999999999999">
      <c r="A1" s="342" t="s">
        <v>34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20"/>
    </row>
    <row r="2" spans="1:17">
      <c r="A2" s="343" t="s">
        <v>35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22"/>
    </row>
    <row r="3" spans="1:17" ht="13.8" thickBot="1"/>
    <row r="4" spans="1:17" ht="15" thickTop="1">
      <c r="A4" s="70" t="s">
        <v>18</v>
      </c>
      <c r="B4" s="344" t="s">
        <v>139</v>
      </c>
      <c r="C4" s="345"/>
      <c r="D4" s="345"/>
      <c r="E4" s="345"/>
      <c r="F4" s="345"/>
      <c r="G4" s="345"/>
      <c r="H4" s="345"/>
      <c r="I4" s="345"/>
      <c r="J4" s="345"/>
      <c r="K4" s="346"/>
      <c r="L4" s="23"/>
      <c r="M4" s="249" t="s">
        <v>88</v>
      </c>
      <c r="N4" s="249"/>
      <c r="O4" s="249"/>
      <c r="P4" s="249"/>
      <c r="Q4" s="249"/>
    </row>
    <row r="5" spans="1:17" ht="14.4">
      <c r="A5" s="71" t="s">
        <v>19</v>
      </c>
      <c r="B5" s="314" t="s">
        <v>36</v>
      </c>
      <c r="C5" s="314"/>
      <c r="D5" s="314"/>
      <c r="E5" s="314"/>
      <c r="F5" s="314"/>
      <c r="G5" s="314"/>
      <c r="H5" s="314"/>
      <c r="I5" s="314"/>
      <c r="J5" s="314"/>
      <c r="K5" s="315"/>
      <c r="L5" s="23"/>
    </row>
    <row r="6" spans="1:17" ht="14.4">
      <c r="A6" s="71" t="s">
        <v>21</v>
      </c>
      <c r="B6" s="314" t="s">
        <v>37</v>
      </c>
      <c r="C6" s="314"/>
      <c r="D6" s="314"/>
      <c r="E6" s="314"/>
      <c r="F6" s="314"/>
      <c r="G6" s="314"/>
      <c r="H6" s="314"/>
      <c r="I6" s="314"/>
      <c r="J6" s="314"/>
      <c r="K6" s="315"/>
      <c r="L6" s="23"/>
    </row>
    <row r="7" spans="1:17" ht="14.4">
      <c r="A7" s="71" t="s">
        <v>33</v>
      </c>
      <c r="B7" s="328">
        <f ca="1">'Impostazioni calendario'!F6</f>
        <v>2015</v>
      </c>
      <c r="C7" s="328"/>
      <c r="D7" s="334"/>
      <c r="E7" s="334"/>
      <c r="F7" s="334"/>
      <c r="G7" s="334"/>
      <c r="H7" s="334"/>
      <c r="I7" s="334"/>
      <c r="J7" s="334"/>
      <c r="K7" s="335"/>
      <c r="L7" s="23"/>
    </row>
    <row r="8" spans="1:17" ht="14.4">
      <c r="A8" s="72" t="s">
        <v>97</v>
      </c>
      <c r="B8" s="329">
        <f>Z57</f>
        <v>0</v>
      </c>
      <c r="C8" s="330"/>
      <c r="D8" s="334"/>
      <c r="E8" s="334"/>
      <c r="F8" s="334"/>
      <c r="G8" s="334"/>
      <c r="H8" s="334"/>
      <c r="I8" s="334"/>
      <c r="J8" s="334"/>
      <c r="K8" s="335"/>
      <c r="L8" s="23"/>
    </row>
    <row r="9" spans="1:17" ht="14.4">
      <c r="A9" s="72" t="s">
        <v>38</v>
      </c>
      <c r="B9" s="314" t="s">
        <v>39</v>
      </c>
      <c r="C9" s="314"/>
      <c r="D9" s="314"/>
      <c r="E9" s="314"/>
      <c r="F9" s="314"/>
      <c r="G9" s="314"/>
      <c r="H9" s="314"/>
      <c r="I9" s="314"/>
      <c r="J9" s="314"/>
      <c r="K9" s="315"/>
      <c r="L9" s="23"/>
    </row>
    <row r="10" spans="1:17" ht="14.4">
      <c r="A10" s="72" t="s">
        <v>40</v>
      </c>
      <c r="B10" s="314" t="s">
        <v>41</v>
      </c>
      <c r="C10" s="314"/>
      <c r="D10" s="314"/>
      <c r="E10" s="314"/>
      <c r="F10" s="314"/>
      <c r="G10" s="314"/>
      <c r="H10" s="314"/>
      <c r="I10" s="314"/>
      <c r="J10" s="314"/>
      <c r="K10" s="315"/>
      <c r="L10" s="23"/>
    </row>
    <row r="11" spans="1:17" ht="14.4">
      <c r="A11" s="72" t="s">
        <v>42</v>
      </c>
      <c r="B11" s="314" t="s">
        <v>43</v>
      </c>
      <c r="C11" s="314"/>
      <c r="D11" s="314"/>
      <c r="E11" s="314"/>
      <c r="F11" s="314"/>
      <c r="G11" s="314"/>
      <c r="H11" s="314"/>
      <c r="I11" s="314"/>
      <c r="J11" s="314"/>
      <c r="K11" s="315"/>
      <c r="L11" s="23"/>
    </row>
    <row r="12" spans="1:17" ht="15" customHeight="1" thickBot="1">
      <c r="A12" s="73" t="s">
        <v>44</v>
      </c>
      <c r="B12" s="314" t="s">
        <v>45</v>
      </c>
      <c r="C12" s="314"/>
      <c r="D12" s="314"/>
      <c r="E12" s="314"/>
      <c r="F12" s="314"/>
      <c r="G12" s="314"/>
      <c r="H12" s="314"/>
      <c r="I12" s="314"/>
      <c r="J12" s="314"/>
      <c r="K12" s="315"/>
      <c r="L12" s="23"/>
    </row>
    <row r="13" spans="1:17" ht="27.75" customHeight="1" thickTop="1" thickBot="1">
      <c r="A13" s="71" t="s">
        <v>121</v>
      </c>
      <c r="B13" s="340" t="s">
        <v>120</v>
      </c>
      <c r="C13" s="340"/>
      <c r="D13" s="340"/>
      <c r="E13" s="340"/>
      <c r="F13" s="340"/>
      <c r="G13" s="340"/>
      <c r="H13" s="340"/>
      <c r="I13" s="340"/>
      <c r="J13" s="340"/>
      <c r="K13" s="341"/>
      <c r="L13" s="337" t="s">
        <v>92</v>
      </c>
      <c r="M13" s="338"/>
      <c r="N13" s="338"/>
      <c r="O13" s="339"/>
    </row>
    <row r="14" spans="1:17" ht="15" thickTop="1">
      <c r="A14" s="71" t="s">
        <v>46</v>
      </c>
      <c r="B14" s="314" t="s">
        <v>47</v>
      </c>
      <c r="C14" s="314"/>
      <c r="D14" s="314"/>
      <c r="E14" s="314"/>
      <c r="F14" s="314"/>
      <c r="G14" s="314"/>
      <c r="H14" s="314"/>
      <c r="I14" s="314"/>
      <c r="J14" s="314"/>
      <c r="K14" s="315"/>
      <c r="L14" s="102" t="s">
        <v>91</v>
      </c>
      <c r="M14" s="103" t="s">
        <v>91</v>
      </c>
      <c r="N14" s="103" t="s">
        <v>91</v>
      </c>
      <c r="O14" s="104" t="s">
        <v>91</v>
      </c>
    </row>
    <row r="15" spans="1:17" ht="14.4">
      <c r="A15" s="71" t="s">
        <v>48</v>
      </c>
      <c r="B15" s="314" t="s">
        <v>49</v>
      </c>
      <c r="C15" s="314"/>
      <c r="D15" s="314"/>
      <c r="E15" s="314"/>
      <c r="F15" s="314"/>
      <c r="G15" s="314"/>
      <c r="H15" s="314"/>
      <c r="I15" s="314"/>
      <c r="J15" s="314"/>
      <c r="K15" s="315"/>
      <c r="L15" s="105" t="s">
        <v>91</v>
      </c>
      <c r="M15" s="106" t="s">
        <v>91</v>
      </c>
      <c r="N15" s="106" t="s">
        <v>91</v>
      </c>
      <c r="O15" s="107" t="s">
        <v>91</v>
      </c>
    </row>
    <row r="16" spans="1:17" ht="14.4">
      <c r="A16" s="71" t="s">
        <v>50</v>
      </c>
      <c r="B16" s="314" t="s">
        <v>51</v>
      </c>
      <c r="C16" s="314"/>
      <c r="D16" s="314"/>
      <c r="E16" s="314"/>
      <c r="F16" s="314"/>
      <c r="G16" s="314"/>
      <c r="H16" s="314"/>
      <c r="I16" s="314"/>
      <c r="J16" s="314"/>
      <c r="K16" s="315"/>
      <c r="L16" s="105" t="s">
        <v>91</v>
      </c>
      <c r="M16" s="106" t="s">
        <v>91</v>
      </c>
      <c r="N16" s="106" t="s">
        <v>91</v>
      </c>
      <c r="O16" s="107" t="s">
        <v>91</v>
      </c>
    </row>
    <row r="17" spans="1:27" ht="14.4">
      <c r="A17" s="71" t="s">
        <v>74</v>
      </c>
      <c r="B17" s="314" t="s">
        <v>75</v>
      </c>
      <c r="C17" s="314"/>
      <c r="D17" s="314"/>
      <c r="E17" s="314"/>
      <c r="F17" s="314"/>
      <c r="G17" s="314"/>
      <c r="H17" s="314"/>
      <c r="I17" s="314"/>
      <c r="J17" s="314"/>
      <c r="K17" s="315"/>
      <c r="L17" s="105" t="s">
        <v>91</v>
      </c>
      <c r="M17" s="106" t="s">
        <v>91</v>
      </c>
      <c r="N17" s="106" t="s">
        <v>91</v>
      </c>
      <c r="O17" s="107" t="s">
        <v>91</v>
      </c>
    </row>
    <row r="18" spans="1:27" ht="15" thickBot="1">
      <c r="A18" s="74" t="s">
        <v>76</v>
      </c>
      <c r="B18" s="324" t="s">
        <v>77</v>
      </c>
      <c r="C18" s="324"/>
      <c r="D18" s="324"/>
      <c r="E18" s="324"/>
      <c r="F18" s="324"/>
      <c r="G18" s="324"/>
      <c r="H18" s="324"/>
      <c r="I18" s="324"/>
      <c r="J18" s="324"/>
      <c r="K18" s="325"/>
      <c r="L18" s="108" t="s">
        <v>91</v>
      </c>
      <c r="M18" s="109" t="s">
        <v>91</v>
      </c>
      <c r="N18" s="109" t="s">
        <v>91</v>
      </c>
      <c r="O18" s="110" t="s">
        <v>91</v>
      </c>
    </row>
    <row r="19" spans="1:27" ht="13.8" thickTop="1"/>
    <row r="20" spans="1:27" ht="42" customHeight="1" thickBot="1">
      <c r="A20" s="336" t="s">
        <v>100</v>
      </c>
      <c r="B20" s="336"/>
      <c r="C20" s="336"/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  <c r="T20" s="336"/>
      <c r="U20" s="336"/>
      <c r="V20" s="336"/>
      <c r="W20" s="336"/>
      <c r="X20" s="336"/>
      <c r="Y20" s="336"/>
      <c r="Z20" s="336"/>
      <c r="AA20" s="336"/>
    </row>
    <row r="21" spans="1:27" ht="17.25" customHeight="1" thickTop="1" thickBot="1">
      <c r="A21" s="82" t="s">
        <v>18</v>
      </c>
      <c r="B21" s="304" t="str">
        <f>B4</f>
        <v>Ins. Nome Ente / Dipartimento</v>
      </c>
      <c r="C21" s="304"/>
      <c r="D21" s="304"/>
      <c r="E21" s="304"/>
      <c r="F21" s="304"/>
      <c r="G21" s="304"/>
      <c r="H21" s="304"/>
      <c r="I21" s="304"/>
      <c r="J21" s="305"/>
      <c r="K21" s="34"/>
      <c r="L21" s="302" t="s">
        <v>38</v>
      </c>
      <c r="M21" s="303"/>
      <c r="N21" s="307" t="str">
        <f>B9</f>
        <v>inserire qualifica</v>
      </c>
      <c r="O21" s="308"/>
      <c r="P21" s="308"/>
      <c r="Q21" s="309"/>
    </row>
    <row r="22" spans="1:27" ht="17.25" customHeight="1" thickTop="1" thickBot="1">
      <c r="A22" s="82" t="s">
        <v>19</v>
      </c>
      <c r="B22" s="306" t="str">
        <f>B5</f>
        <v>Ins. Nome Employee</v>
      </c>
      <c r="C22" s="304"/>
      <c r="D22" s="304"/>
      <c r="E22" s="304"/>
      <c r="F22" s="304"/>
      <c r="G22" s="304"/>
      <c r="H22" s="304"/>
      <c r="I22" s="304"/>
      <c r="J22" s="305"/>
      <c r="K22" s="81"/>
      <c r="L22" s="326" t="s">
        <v>40</v>
      </c>
      <c r="M22" s="327"/>
      <c r="N22" s="307" t="str">
        <f>B10</f>
        <v>inserire classe stipendiale</v>
      </c>
      <c r="O22" s="308"/>
      <c r="P22" s="308"/>
      <c r="Q22" s="309"/>
    </row>
    <row r="23" spans="1:27" ht="17.25" customHeight="1" thickTop="1" thickBot="1">
      <c r="A23" s="82" t="s">
        <v>65</v>
      </c>
      <c r="B23" s="316" t="str">
        <f>B6</f>
        <v>Ins. Nome del resp. Scientifico /direttore dip.to</v>
      </c>
      <c r="C23" s="317"/>
      <c r="D23" s="317"/>
      <c r="E23" s="317"/>
      <c r="F23" s="317"/>
      <c r="G23" s="317"/>
      <c r="H23" s="317"/>
      <c r="I23" s="317"/>
      <c r="J23" s="318"/>
      <c r="K23" s="39"/>
      <c r="L23" s="326" t="s">
        <v>42</v>
      </c>
      <c r="M23" s="327"/>
      <c r="N23" s="307" t="str">
        <f>B11</f>
        <v>inserire scatto stipendiale</v>
      </c>
      <c r="O23" s="308"/>
      <c r="P23" s="308"/>
      <c r="Q23" s="309"/>
    </row>
    <row r="24" spans="1:27" ht="29.25" customHeight="1" thickTop="1" thickBot="1">
      <c r="A24" s="83" t="s">
        <v>33</v>
      </c>
      <c r="B24" s="319">
        <f ca="1">'Impostazioni calendario'!F6</f>
        <v>2015</v>
      </c>
      <c r="C24" s="320"/>
      <c r="D24" s="320">
        <f ca="1">'Impostazioni calendario'!H24</f>
        <v>0</v>
      </c>
      <c r="E24" s="321"/>
      <c r="F24" s="38"/>
      <c r="G24" s="38"/>
      <c r="H24" s="38"/>
      <c r="I24" s="38"/>
      <c r="J24" s="32"/>
      <c r="K24" s="32"/>
      <c r="L24" s="322" t="s">
        <v>73</v>
      </c>
      <c r="M24" s="323"/>
      <c r="N24" s="307" t="str">
        <f>B12</f>
        <v>inserire tempo pieno/definito</v>
      </c>
      <c r="O24" s="308"/>
      <c r="P24" s="308"/>
      <c r="Q24" s="309"/>
    </row>
    <row r="25" spans="1:27" ht="15.75" customHeight="1" thickTop="1" thickBot="1">
      <c r="A25" s="119" t="s">
        <v>97</v>
      </c>
      <c r="B25" s="331">
        <f>Z57</f>
        <v>0</v>
      </c>
      <c r="C25" s="332"/>
      <c r="D25" s="332"/>
      <c r="E25" s="333"/>
    </row>
    <row r="26" spans="1:27" ht="17.399999999999999" thickTop="1" thickBot="1">
      <c r="A26" s="310"/>
      <c r="B26" s="311"/>
      <c r="C26" s="311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</row>
    <row r="27" spans="1:27" ht="25.5" customHeight="1" thickTop="1" thickBot="1">
      <c r="A27" s="115" t="s">
        <v>99</v>
      </c>
      <c r="B27" s="312" t="s">
        <v>52</v>
      </c>
      <c r="C27" s="313"/>
      <c r="D27" s="312" t="s">
        <v>53</v>
      </c>
      <c r="E27" s="313"/>
      <c r="F27" s="312" t="s">
        <v>54</v>
      </c>
      <c r="G27" s="313"/>
      <c r="H27" s="312" t="s">
        <v>55</v>
      </c>
      <c r="I27" s="313"/>
      <c r="J27" s="312" t="s">
        <v>56</v>
      </c>
      <c r="K27" s="313"/>
      <c r="L27" s="312" t="s">
        <v>57</v>
      </c>
      <c r="M27" s="313"/>
      <c r="N27" s="312" t="s">
        <v>58</v>
      </c>
      <c r="O27" s="313"/>
      <c r="P27" s="312" t="s">
        <v>59</v>
      </c>
      <c r="Q27" s="313"/>
      <c r="R27" s="312" t="s">
        <v>60</v>
      </c>
      <c r="S27" s="313"/>
      <c r="T27" s="312" t="s">
        <v>61</v>
      </c>
      <c r="U27" s="313"/>
      <c r="V27" s="312" t="s">
        <v>62</v>
      </c>
      <c r="W27" s="313"/>
      <c r="X27" s="312" t="s">
        <v>63</v>
      </c>
      <c r="Y27" s="313"/>
      <c r="Z27" s="349" t="s">
        <v>64</v>
      </c>
      <c r="AA27" s="350"/>
    </row>
    <row r="28" spans="1:27" ht="21.75" customHeight="1" thickTop="1">
      <c r="A28" s="75" t="str">
        <f>B13</f>
        <v>Inserire "Institutional research" per il pers. dedicato alla ricerca - "Administrative activities" per il personale tecnico amministrativo</v>
      </c>
      <c r="B28" s="347">
        <f ca="1">January!AU12</f>
        <v>0</v>
      </c>
      <c r="C28" s="348"/>
      <c r="D28" s="347">
        <f ca="1">February!AU12</f>
        <v>0</v>
      </c>
      <c r="E28" s="348"/>
      <c r="F28" s="347">
        <f ca="1">March!AU12</f>
        <v>0</v>
      </c>
      <c r="G28" s="348"/>
      <c r="H28" s="347">
        <f ca="1">April!AU12</f>
        <v>0</v>
      </c>
      <c r="I28" s="348"/>
      <c r="J28" s="347">
        <f ca="1">May!AU12</f>
        <v>0</v>
      </c>
      <c r="K28" s="348"/>
      <c r="L28" s="347">
        <f ca="1">June!AU12</f>
        <v>0</v>
      </c>
      <c r="M28" s="348"/>
      <c r="N28" s="347">
        <f ca="1">July!AU12</f>
        <v>0</v>
      </c>
      <c r="O28" s="348"/>
      <c r="P28" s="347">
        <f ca="1">August!AU12</f>
        <v>0</v>
      </c>
      <c r="Q28" s="348"/>
      <c r="R28" s="347">
        <f ca="1">September!AU12</f>
        <v>0</v>
      </c>
      <c r="S28" s="348"/>
      <c r="T28" s="347">
        <f ca="1">October!AU12</f>
        <v>0</v>
      </c>
      <c r="U28" s="348"/>
      <c r="V28" s="347">
        <f ca="1">November!AU12</f>
        <v>0</v>
      </c>
      <c r="W28" s="348"/>
      <c r="X28" s="347">
        <f ca="1">December!AU12</f>
        <v>0</v>
      </c>
      <c r="Y28" s="348"/>
      <c r="Z28" s="347">
        <f>SUM(B28:Y28)</f>
        <v>0</v>
      </c>
      <c r="AA28" s="348" t="e">
        <f>Z28*#REF!</f>
        <v>#REF!</v>
      </c>
    </row>
    <row r="29" spans="1:27" s="24" customFormat="1" ht="18" customHeight="1">
      <c r="A29" s="76" t="str">
        <f>B14</f>
        <v>inserire acronimo- n. progetto 1</v>
      </c>
      <c r="B29" s="300">
        <f ca="1">January!AU13</f>
        <v>0</v>
      </c>
      <c r="C29" s="301"/>
      <c r="D29" s="300">
        <f ca="1">February!AU13</f>
        <v>0</v>
      </c>
      <c r="E29" s="301"/>
      <c r="F29" s="300">
        <f ca="1">March!AU13</f>
        <v>0</v>
      </c>
      <c r="G29" s="301"/>
      <c r="H29" s="300">
        <f ca="1">April!AU13</f>
        <v>0</v>
      </c>
      <c r="I29" s="301"/>
      <c r="J29" s="300">
        <f ca="1">May!AU13</f>
        <v>0</v>
      </c>
      <c r="K29" s="301"/>
      <c r="L29" s="300">
        <f ca="1">June!AU13</f>
        <v>0</v>
      </c>
      <c r="M29" s="301"/>
      <c r="N29" s="300">
        <f ca="1">July!AU13</f>
        <v>0</v>
      </c>
      <c r="O29" s="301"/>
      <c r="P29" s="300">
        <f ca="1">August!AU13</f>
        <v>0</v>
      </c>
      <c r="Q29" s="301"/>
      <c r="R29" s="300">
        <f ca="1">September!AU13</f>
        <v>0</v>
      </c>
      <c r="S29" s="301"/>
      <c r="T29" s="300">
        <f ca="1">October!AU13</f>
        <v>0</v>
      </c>
      <c r="U29" s="301"/>
      <c r="V29" s="300">
        <f ca="1">November!AU13</f>
        <v>0</v>
      </c>
      <c r="W29" s="301"/>
      <c r="X29" s="300">
        <f ca="1">December!AU13</f>
        <v>0</v>
      </c>
      <c r="Y29" s="301"/>
      <c r="Z29" s="300">
        <f t="shared" ref="Z29:Z57" si="0">SUM(B29:Y29)</f>
        <v>0</v>
      </c>
      <c r="AA29" s="301" t="e">
        <f>Z29*#REF!</f>
        <v>#REF!</v>
      </c>
    </row>
    <row r="30" spans="1:27" s="24" customFormat="1">
      <c r="A30" s="111" t="str">
        <f>L14</f>
        <v>WP_</v>
      </c>
      <c r="B30" s="280">
        <f ca="1">January!AU14</f>
        <v>0</v>
      </c>
      <c r="C30" s="281"/>
      <c r="D30" s="280">
        <f ca="1">February!AU14</f>
        <v>0</v>
      </c>
      <c r="E30" s="281"/>
      <c r="F30" s="280">
        <f ca="1">March!AU14</f>
        <v>0</v>
      </c>
      <c r="G30" s="281"/>
      <c r="H30" s="280">
        <f ca="1">April!AU14</f>
        <v>0</v>
      </c>
      <c r="I30" s="281"/>
      <c r="J30" s="280">
        <f ca="1">May!AU14</f>
        <v>0</v>
      </c>
      <c r="K30" s="281"/>
      <c r="L30" s="280">
        <f ca="1">June!AU14</f>
        <v>0</v>
      </c>
      <c r="M30" s="281"/>
      <c r="N30" s="280">
        <f ca="1">July!AU14</f>
        <v>0</v>
      </c>
      <c r="O30" s="281"/>
      <c r="P30" s="280">
        <f ca="1">August!AU14</f>
        <v>0</v>
      </c>
      <c r="Q30" s="281"/>
      <c r="R30" s="280">
        <f ca="1">September!AU14</f>
        <v>0</v>
      </c>
      <c r="S30" s="281"/>
      <c r="T30" s="280">
        <f ca="1">October!AU14</f>
        <v>0</v>
      </c>
      <c r="U30" s="281"/>
      <c r="V30" s="280">
        <f ca="1">November!AU14</f>
        <v>0</v>
      </c>
      <c r="W30" s="281"/>
      <c r="X30" s="280">
        <f ca="1">December!AU14</f>
        <v>0</v>
      </c>
      <c r="Y30" s="281"/>
      <c r="Z30" s="280">
        <f t="shared" si="0"/>
        <v>0</v>
      </c>
      <c r="AA30" s="281" t="e">
        <f>Z30*#REF!</f>
        <v>#REF!</v>
      </c>
    </row>
    <row r="31" spans="1:27" s="24" customFormat="1">
      <c r="A31" s="111" t="str">
        <f>M14</f>
        <v>WP_</v>
      </c>
      <c r="B31" s="280">
        <f ca="1">January!AU15</f>
        <v>0</v>
      </c>
      <c r="C31" s="281"/>
      <c r="D31" s="280">
        <f ca="1">February!AU15</f>
        <v>0</v>
      </c>
      <c r="E31" s="281"/>
      <c r="F31" s="280">
        <f ca="1">March!AU15</f>
        <v>0</v>
      </c>
      <c r="G31" s="281"/>
      <c r="H31" s="280">
        <f ca="1">April!AU15</f>
        <v>0</v>
      </c>
      <c r="I31" s="281"/>
      <c r="J31" s="280">
        <f ca="1">May!AU15</f>
        <v>0</v>
      </c>
      <c r="K31" s="281"/>
      <c r="L31" s="280">
        <f ca="1">June!AU15</f>
        <v>0</v>
      </c>
      <c r="M31" s="281"/>
      <c r="N31" s="280">
        <f ca="1">July!AU15</f>
        <v>0</v>
      </c>
      <c r="O31" s="281"/>
      <c r="P31" s="280">
        <f ca="1">August!AU15</f>
        <v>0</v>
      </c>
      <c r="Q31" s="281"/>
      <c r="R31" s="280">
        <f ca="1">September!AU15</f>
        <v>0</v>
      </c>
      <c r="S31" s="281"/>
      <c r="T31" s="280">
        <f ca="1">October!AU15</f>
        <v>0</v>
      </c>
      <c r="U31" s="281"/>
      <c r="V31" s="280">
        <f ca="1">November!AU15</f>
        <v>0</v>
      </c>
      <c r="W31" s="281"/>
      <c r="X31" s="280">
        <f ca="1">December!AU15</f>
        <v>0</v>
      </c>
      <c r="Y31" s="281"/>
      <c r="Z31" s="280">
        <f t="shared" si="0"/>
        <v>0</v>
      </c>
      <c r="AA31" s="281" t="e">
        <f>Z31*#REF!</f>
        <v>#REF!</v>
      </c>
    </row>
    <row r="32" spans="1:27" s="24" customFormat="1">
      <c r="A32" s="111" t="str">
        <f>N14</f>
        <v>WP_</v>
      </c>
      <c r="B32" s="280">
        <f ca="1">January!AU16</f>
        <v>0</v>
      </c>
      <c r="C32" s="281"/>
      <c r="D32" s="280">
        <f ca="1">February!AU16</f>
        <v>0</v>
      </c>
      <c r="E32" s="281"/>
      <c r="F32" s="280">
        <f ca="1">March!AU16</f>
        <v>0</v>
      </c>
      <c r="G32" s="281"/>
      <c r="H32" s="280">
        <f ca="1">April!AU16</f>
        <v>0</v>
      </c>
      <c r="I32" s="281"/>
      <c r="J32" s="280">
        <f ca="1">May!AU16</f>
        <v>0</v>
      </c>
      <c r="K32" s="281"/>
      <c r="L32" s="280">
        <f ca="1">June!AU16</f>
        <v>0</v>
      </c>
      <c r="M32" s="281"/>
      <c r="N32" s="280">
        <f ca="1">July!AU16</f>
        <v>0</v>
      </c>
      <c r="O32" s="281"/>
      <c r="P32" s="280">
        <f ca="1">August!AU16</f>
        <v>0</v>
      </c>
      <c r="Q32" s="281"/>
      <c r="R32" s="280">
        <f ca="1">September!AU16</f>
        <v>0</v>
      </c>
      <c r="S32" s="281"/>
      <c r="T32" s="280">
        <f ca="1">October!AU16</f>
        <v>0</v>
      </c>
      <c r="U32" s="281"/>
      <c r="V32" s="280">
        <f ca="1">November!AU16</f>
        <v>0</v>
      </c>
      <c r="W32" s="281"/>
      <c r="X32" s="280">
        <f ca="1">December!AU16</f>
        <v>0</v>
      </c>
      <c r="Y32" s="281"/>
      <c r="Z32" s="280">
        <f t="shared" si="0"/>
        <v>0</v>
      </c>
      <c r="AA32" s="281" t="e">
        <f>Z32*#REF!</f>
        <v>#REF!</v>
      </c>
    </row>
    <row r="33" spans="1:27">
      <c r="A33" s="112" t="str">
        <f>O14</f>
        <v>WP_</v>
      </c>
      <c r="B33" s="292">
        <f ca="1">January!AU17</f>
        <v>0</v>
      </c>
      <c r="C33" s="293"/>
      <c r="D33" s="292">
        <f ca="1">February!AU17</f>
        <v>0</v>
      </c>
      <c r="E33" s="293"/>
      <c r="F33" s="292">
        <f ca="1">March!AU17</f>
        <v>0</v>
      </c>
      <c r="G33" s="293"/>
      <c r="H33" s="292">
        <f ca="1">April!AU17</f>
        <v>0</v>
      </c>
      <c r="I33" s="293"/>
      <c r="J33" s="292">
        <f ca="1">May!AU17</f>
        <v>0</v>
      </c>
      <c r="K33" s="293"/>
      <c r="L33" s="292">
        <f ca="1">June!AU17</f>
        <v>0</v>
      </c>
      <c r="M33" s="293"/>
      <c r="N33" s="292">
        <f ca="1">July!AU17</f>
        <v>0</v>
      </c>
      <c r="O33" s="293"/>
      <c r="P33" s="292">
        <f ca="1">August!AU17</f>
        <v>0</v>
      </c>
      <c r="Q33" s="293"/>
      <c r="R33" s="292">
        <f ca="1">September!AU17</f>
        <v>0</v>
      </c>
      <c r="S33" s="293"/>
      <c r="T33" s="292">
        <f ca="1">October!AU17</f>
        <v>0</v>
      </c>
      <c r="U33" s="293"/>
      <c r="V33" s="292">
        <f ca="1">November!AU17</f>
        <v>0</v>
      </c>
      <c r="W33" s="293"/>
      <c r="X33" s="292">
        <f ca="1">December!AU17</f>
        <v>0</v>
      </c>
      <c r="Y33" s="293"/>
      <c r="Z33" s="292">
        <f t="shared" si="0"/>
        <v>0</v>
      </c>
      <c r="AA33" s="293" t="e">
        <f>Z33*#REF!</f>
        <v>#REF!</v>
      </c>
    </row>
    <row r="34" spans="1:27">
      <c r="A34" s="77" t="str">
        <f>B15</f>
        <v>inserire acronimo- n. progetto 2</v>
      </c>
      <c r="B34" s="298">
        <f ca="1">January!AU18</f>
        <v>0</v>
      </c>
      <c r="C34" s="299"/>
      <c r="D34" s="298">
        <f ca="1">February!AU18</f>
        <v>0</v>
      </c>
      <c r="E34" s="299"/>
      <c r="F34" s="298">
        <f ca="1">March!AU18</f>
        <v>0</v>
      </c>
      <c r="G34" s="299"/>
      <c r="H34" s="298">
        <f ca="1">April!AU18</f>
        <v>0</v>
      </c>
      <c r="I34" s="299"/>
      <c r="J34" s="298">
        <f ca="1">May!AU18</f>
        <v>0</v>
      </c>
      <c r="K34" s="299"/>
      <c r="L34" s="298">
        <f ca="1">June!AU18</f>
        <v>0</v>
      </c>
      <c r="M34" s="299"/>
      <c r="N34" s="298">
        <f ca="1">July!AU18</f>
        <v>0</v>
      </c>
      <c r="O34" s="299"/>
      <c r="P34" s="298">
        <f ca="1">August!AU18</f>
        <v>0</v>
      </c>
      <c r="Q34" s="299"/>
      <c r="R34" s="298">
        <f ca="1">September!AU18</f>
        <v>0</v>
      </c>
      <c r="S34" s="299"/>
      <c r="T34" s="298">
        <f ca="1">October!AU18</f>
        <v>0</v>
      </c>
      <c r="U34" s="299"/>
      <c r="V34" s="298">
        <f ca="1">November!AU18</f>
        <v>0</v>
      </c>
      <c r="W34" s="299"/>
      <c r="X34" s="298">
        <f ca="1">December!AU18</f>
        <v>0</v>
      </c>
      <c r="Y34" s="299"/>
      <c r="Z34" s="298">
        <f t="shared" si="0"/>
        <v>0</v>
      </c>
      <c r="AA34" s="299" t="e">
        <f>Z34*#REF!</f>
        <v>#REF!</v>
      </c>
    </row>
    <row r="35" spans="1:27">
      <c r="A35" s="113" t="str">
        <f>L15</f>
        <v>WP_</v>
      </c>
      <c r="B35" s="284">
        <f ca="1">January!AU19</f>
        <v>0</v>
      </c>
      <c r="C35" s="285"/>
      <c r="D35" s="284">
        <f ca="1">February!AU19</f>
        <v>0</v>
      </c>
      <c r="E35" s="285"/>
      <c r="F35" s="284">
        <f ca="1">March!AU19</f>
        <v>0</v>
      </c>
      <c r="G35" s="285"/>
      <c r="H35" s="284">
        <f ca="1">April!AU19</f>
        <v>0</v>
      </c>
      <c r="I35" s="285"/>
      <c r="J35" s="284">
        <f ca="1">May!AU19</f>
        <v>0</v>
      </c>
      <c r="K35" s="285"/>
      <c r="L35" s="284">
        <f ca="1">June!AU19</f>
        <v>0</v>
      </c>
      <c r="M35" s="285"/>
      <c r="N35" s="284">
        <f ca="1">July!AU19</f>
        <v>0</v>
      </c>
      <c r="O35" s="285"/>
      <c r="P35" s="284">
        <f ca="1">August!AU19</f>
        <v>0</v>
      </c>
      <c r="Q35" s="285"/>
      <c r="R35" s="284">
        <f ca="1">September!AU19</f>
        <v>0</v>
      </c>
      <c r="S35" s="285"/>
      <c r="T35" s="284">
        <f ca="1">October!AU19</f>
        <v>0</v>
      </c>
      <c r="U35" s="285"/>
      <c r="V35" s="284">
        <f ca="1">November!AU19</f>
        <v>0</v>
      </c>
      <c r="W35" s="285"/>
      <c r="X35" s="284">
        <f ca="1">December!AU19</f>
        <v>0</v>
      </c>
      <c r="Y35" s="285"/>
      <c r="Z35" s="284">
        <f t="shared" si="0"/>
        <v>0</v>
      </c>
      <c r="AA35" s="285" t="e">
        <f>Z35*#REF!</f>
        <v>#REF!</v>
      </c>
    </row>
    <row r="36" spans="1:27">
      <c r="A36" s="113" t="str">
        <f>M15</f>
        <v>WP_</v>
      </c>
      <c r="B36" s="284">
        <f ca="1">January!AU20</f>
        <v>0</v>
      </c>
      <c r="C36" s="285"/>
      <c r="D36" s="284">
        <f ca="1">February!AU20</f>
        <v>0</v>
      </c>
      <c r="E36" s="285"/>
      <c r="F36" s="284">
        <f ca="1">March!AU20</f>
        <v>0</v>
      </c>
      <c r="G36" s="285"/>
      <c r="H36" s="284">
        <f ca="1">April!AU20</f>
        <v>0</v>
      </c>
      <c r="I36" s="285"/>
      <c r="J36" s="284">
        <f ca="1">May!AU20</f>
        <v>0</v>
      </c>
      <c r="K36" s="285"/>
      <c r="L36" s="284">
        <f ca="1">June!AU20</f>
        <v>0</v>
      </c>
      <c r="M36" s="285"/>
      <c r="N36" s="284">
        <f ca="1">July!AU20</f>
        <v>0</v>
      </c>
      <c r="O36" s="285"/>
      <c r="P36" s="284">
        <f ca="1">August!AU20</f>
        <v>0</v>
      </c>
      <c r="Q36" s="285"/>
      <c r="R36" s="284">
        <f ca="1">September!AU20</f>
        <v>0</v>
      </c>
      <c r="S36" s="285"/>
      <c r="T36" s="284">
        <f ca="1">October!AU20</f>
        <v>0</v>
      </c>
      <c r="U36" s="285"/>
      <c r="V36" s="284">
        <f ca="1">November!AU20</f>
        <v>0</v>
      </c>
      <c r="W36" s="285"/>
      <c r="X36" s="284">
        <f ca="1">December!AU20</f>
        <v>0</v>
      </c>
      <c r="Y36" s="285"/>
      <c r="Z36" s="284">
        <f t="shared" si="0"/>
        <v>0</v>
      </c>
      <c r="AA36" s="285" t="e">
        <f>Z36*#REF!</f>
        <v>#REF!</v>
      </c>
    </row>
    <row r="37" spans="1:27">
      <c r="A37" s="113" t="str">
        <f>N15</f>
        <v>WP_</v>
      </c>
      <c r="B37" s="284">
        <f ca="1">January!AU21</f>
        <v>0</v>
      </c>
      <c r="C37" s="285"/>
      <c r="D37" s="284">
        <f ca="1">February!AU21</f>
        <v>0</v>
      </c>
      <c r="E37" s="285"/>
      <c r="F37" s="284">
        <f ca="1">March!AU21</f>
        <v>0</v>
      </c>
      <c r="G37" s="285"/>
      <c r="H37" s="284">
        <f ca="1">April!AU21</f>
        <v>0</v>
      </c>
      <c r="I37" s="285"/>
      <c r="J37" s="284">
        <f ca="1">May!AU21</f>
        <v>0</v>
      </c>
      <c r="K37" s="285"/>
      <c r="L37" s="284">
        <f ca="1">June!AU21</f>
        <v>0</v>
      </c>
      <c r="M37" s="285"/>
      <c r="N37" s="284">
        <f ca="1">July!AU21</f>
        <v>0</v>
      </c>
      <c r="O37" s="285"/>
      <c r="P37" s="284">
        <f ca="1">August!AU21</f>
        <v>0</v>
      </c>
      <c r="Q37" s="285"/>
      <c r="R37" s="284">
        <f ca="1">September!AU21</f>
        <v>0</v>
      </c>
      <c r="S37" s="285"/>
      <c r="T37" s="284">
        <f ca="1">October!AU21</f>
        <v>0</v>
      </c>
      <c r="U37" s="285"/>
      <c r="V37" s="284">
        <f ca="1">November!AU21</f>
        <v>0</v>
      </c>
      <c r="W37" s="285"/>
      <c r="X37" s="284">
        <f ca="1">December!AU21</f>
        <v>0</v>
      </c>
      <c r="Y37" s="285"/>
      <c r="Z37" s="284">
        <f t="shared" si="0"/>
        <v>0</v>
      </c>
      <c r="AA37" s="285" t="e">
        <f>Z37*#REF!</f>
        <v>#REF!</v>
      </c>
    </row>
    <row r="38" spans="1:27">
      <c r="A38" s="114" t="str">
        <f>O15</f>
        <v>WP_</v>
      </c>
      <c r="B38" s="296">
        <f ca="1">January!AU22</f>
        <v>0</v>
      </c>
      <c r="C38" s="297"/>
      <c r="D38" s="296">
        <f ca="1">February!AU22</f>
        <v>0</v>
      </c>
      <c r="E38" s="297"/>
      <c r="F38" s="296">
        <f ca="1">March!AU22</f>
        <v>0</v>
      </c>
      <c r="G38" s="297"/>
      <c r="H38" s="296">
        <f ca="1">April!AU22</f>
        <v>0</v>
      </c>
      <c r="I38" s="297"/>
      <c r="J38" s="296">
        <f ca="1">May!AU22</f>
        <v>0</v>
      </c>
      <c r="K38" s="297"/>
      <c r="L38" s="296">
        <f ca="1">June!AU22</f>
        <v>0</v>
      </c>
      <c r="M38" s="297"/>
      <c r="N38" s="296">
        <f ca="1">July!AU22</f>
        <v>0</v>
      </c>
      <c r="O38" s="297"/>
      <c r="P38" s="296">
        <f ca="1">August!AU22</f>
        <v>0</v>
      </c>
      <c r="Q38" s="297"/>
      <c r="R38" s="296">
        <f ca="1">September!AU22</f>
        <v>0</v>
      </c>
      <c r="S38" s="297"/>
      <c r="T38" s="296">
        <f ca="1">October!AU22</f>
        <v>0</v>
      </c>
      <c r="U38" s="297"/>
      <c r="V38" s="296">
        <f ca="1">November!AU22</f>
        <v>0</v>
      </c>
      <c r="W38" s="297"/>
      <c r="X38" s="296">
        <f ca="1">December!AU22</f>
        <v>0</v>
      </c>
      <c r="Y38" s="297"/>
      <c r="Z38" s="296">
        <f t="shared" si="0"/>
        <v>0</v>
      </c>
      <c r="AA38" s="297" t="e">
        <f>Z38*#REF!</f>
        <v>#REF!</v>
      </c>
    </row>
    <row r="39" spans="1:27">
      <c r="A39" s="68" t="str">
        <f>B16</f>
        <v>inserire acronimo- n. progetto 3</v>
      </c>
      <c r="B39" s="300">
        <f ca="1">January!AU23</f>
        <v>0</v>
      </c>
      <c r="C39" s="301"/>
      <c r="D39" s="300">
        <f ca="1">February!AU23</f>
        <v>0</v>
      </c>
      <c r="E39" s="301"/>
      <c r="F39" s="300">
        <f ca="1">March!AU23</f>
        <v>0</v>
      </c>
      <c r="G39" s="301"/>
      <c r="H39" s="300">
        <f ca="1">April!AU23</f>
        <v>0</v>
      </c>
      <c r="I39" s="301"/>
      <c r="J39" s="300">
        <f ca="1">May!AU23</f>
        <v>0</v>
      </c>
      <c r="K39" s="301"/>
      <c r="L39" s="300">
        <f ca="1">June!AU23</f>
        <v>0</v>
      </c>
      <c r="M39" s="301"/>
      <c r="N39" s="300">
        <f ca="1">July!AU23</f>
        <v>0</v>
      </c>
      <c r="O39" s="301"/>
      <c r="P39" s="300">
        <f ca="1">August!AU23</f>
        <v>0</v>
      </c>
      <c r="Q39" s="301"/>
      <c r="R39" s="300">
        <f ca="1">September!AU23</f>
        <v>0</v>
      </c>
      <c r="S39" s="301"/>
      <c r="T39" s="300">
        <f ca="1">October!AU23</f>
        <v>0</v>
      </c>
      <c r="U39" s="301"/>
      <c r="V39" s="300">
        <f ca="1">November!AU23</f>
        <v>0</v>
      </c>
      <c r="W39" s="301"/>
      <c r="X39" s="300">
        <f ca="1">December!AU23</f>
        <v>0</v>
      </c>
      <c r="Y39" s="301"/>
      <c r="Z39" s="300">
        <f t="shared" si="0"/>
        <v>0</v>
      </c>
      <c r="AA39" s="301" t="e">
        <f>Z39*#REF!</f>
        <v>#REF!</v>
      </c>
    </row>
    <row r="40" spans="1:27">
      <c r="A40" s="111" t="str">
        <f>L16</f>
        <v>WP_</v>
      </c>
      <c r="B40" s="280">
        <f ca="1">January!AU24</f>
        <v>0</v>
      </c>
      <c r="C40" s="281"/>
      <c r="D40" s="280">
        <f ca="1">February!AU24</f>
        <v>0</v>
      </c>
      <c r="E40" s="281"/>
      <c r="F40" s="280">
        <f ca="1">March!AU24</f>
        <v>0</v>
      </c>
      <c r="G40" s="281"/>
      <c r="H40" s="280">
        <f ca="1">April!AU24</f>
        <v>0</v>
      </c>
      <c r="I40" s="281"/>
      <c r="J40" s="280">
        <f ca="1">May!AU24</f>
        <v>0</v>
      </c>
      <c r="K40" s="281"/>
      <c r="L40" s="280">
        <f ca="1">June!AU24</f>
        <v>0</v>
      </c>
      <c r="M40" s="281"/>
      <c r="N40" s="280">
        <f ca="1">July!AU24</f>
        <v>0</v>
      </c>
      <c r="O40" s="281"/>
      <c r="P40" s="280">
        <f ca="1">August!AU24</f>
        <v>0</v>
      </c>
      <c r="Q40" s="281"/>
      <c r="R40" s="280">
        <f ca="1">September!AU24</f>
        <v>0</v>
      </c>
      <c r="S40" s="281"/>
      <c r="T40" s="280">
        <f ca="1">October!AU24</f>
        <v>0</v>
      </c>
      <c r="U40" s="281"/>
      <c r="V40" s="280">
        <f ca="1">November!AU24</f>
        <v>0</v>
      </c>
      <c r="W40" s="281"/>
      <c r="X40" s="280">
        <f ca="1">December!AU24</f>
        <v>0</v>
      </c>
      <c r="Y40" s="281"/>
      <c r="Z40" s="280">
        <f t="shared" si="0"/>
        <v>0</v>
      </c>
      <c r="AA40" s="281" t="e">
        <f>Z40*#REF!</f>
        <v>#REF!</v>
      </c>
    </row>
    <row r="41" spans="1:27">
      <c r="A41" s="111" t="str">
        <f>M16</f>
        <v>WP_</v>
      </c>
      <c r="B41" s="280">
        <f ca="1">January!AU25</f>
        <v>0</v>
      </c>
      <c r="C41" s="281"/>
      <c r="D41" s="280">
        <f ca="1">February!AU25</f>
        <v>0</v>
      </c>
      <c r="E41" s="281"/>
      <c r="F41" s="280">
        <f ca="1">March!AU25</f>
        <v>0</v>
      </c>
      <c r="G41" s="281"/>
      <c r="H41" s="280">
        <f ca="1">April!AU25</f>
        <v>0</v>
      </c>
      <c r="I41" s="281"/>
      <c r="J41" s="280">
        <f ca="1">May!AU25</f>
        <v>0</v>
      </c>
      <c r="K41" s="281"/>
      <c r="L41" s="280">
        <f ca="1">June!AU25</f>
        <v>0</v>
      </c>
      <c r="M41" s="281"/>
      <c r="N41" s="280">
        <f ca="1">July!AU25</f>
        <v>0</v>
      </c>
      <c r="O41" s="281"/>
      <c r="P41" s="280">
        <f ca="1">August!AU25</f>
        <v>0</v>
      </c>
      <c r="Q41" s="281"/>
      <c r="R41" s="280">
        <f ca="1">September!AU25</f>
        <v>0</v>
      </c>
      <c r="S41" s="281"/>
      <c r="T41" s="280">
        <f ca="1">October!AU25</f>
        <v>0</v>
      </c>
      <c r="U41" s="281"/>
      <c r="V41" s="280">
        <f ca="1">November!AU25</f>
        <v>0</v>
      </c>
      <c r="W41" s="281"/>
      <c r="X41" s="280">
        <f ca="1">December!AU25</f>
        <v>0</v>
      </c>
      <c r="Y41" s="281"/>
      <c r="Z41" s="280">
        <f t="shared" si="0"/>
        <v>0</v>
      </c>
      <c r="AA41" s="281" t="e">
        <f>Z41*#REF!</f>
        <v>#REF!</v>
      </c>
    </row>
    <row r="42" spans="1:27">
      <c r="A42" s="111" t="str">
        <f>N16</f>
        <v>WP_</v>
      </c>
      <c r="B42" s="280">
        <f ca="1">January!AU26</f>
        <v>0</v>
      </c>
      <c r="C42" s="281"/>
      <c r="D42" s="280">
        <f ca="1">February!AU26</f>
        <v>0</v>
      </c>
      <c r="E42" s="281"/>
      <c r="F42" s="280">
        <f ca="1">March!AU26</f>
        <v>0</v>
      </c>
      <c r="G42" s="281"/>
      <c r="H42" s="280">
        <f ca="1">April!AU26</f>
        <v>0</v>
      </c>
      <c r="I42" s="281"/>
      <c r="J42" s="280">
        <f ca="1">May!AU26</f>
        <v>0</v>
      </c>
      <c r="K42" s="281"/>
      <c r="L42" s="280">
        <f ca="1">June!AU26</f>
        <v>0</v>
      </c>
      <c r="M42" s="281"/>
      <c r="N42" s="280">
        <f ca="1">July!AU26</f>
        <v>0</v>
      </c>
      <c r="O42" s="281"/>
      <c r="P42" s="280">
        <f ca="1">August!AU26</f>
        <v>0</v>
      </c>
      <c r="Q42" s="281"/>
      <c r="R42" s="280">
        <f ca="1">September!AU26</f>
        <v>0</v>
      </c>
      <c r="S42" s="281"/>
      <c r="T42" s="280">
        <f ca="1">October!AU26</f>
        <v>0</v>
      </c>
      <c r="U42" s="281"/>
      <c r="V42" s="280">
        <f ca="1">November!AU26</f>
        <v>0</v>
      </c>
      <c r="W42" s="281"/>
      <c r="X42" s="280">
        <f ca="1">December!AU26</f>
        <v>0</v>
      </c>
      <c r="Y42" s="281"/>
      <c r="Z42" s="280">
        <f t="shared" si="0"/>
        <v>0</v>
      </c>
      <c r="AA42" s="281" t="e">
        <f>Z42*#REF!</f>
        <v>#REF!</v>
      </c>
    </row>
    <row r="43" spans="1:27">
      <c r="A43" s="112" t="str">
        <f>O16</f>
        <v>WP_</v>
      </c>
      <c r="B43" s="292">
        <f ca="1">January!AU27</f>
        <v>0</v>
      </c>
      <c r="C43" s="293"/>
      <c r="D43" s="292">
        <f ca="1">February!AU27</f>
        <v>0</v>
      </c>
      <c r="E43" s="293"/>
      <c r="F43" s="292">
        <f ca="1">March!AU27</f>
        <v>0</v>
      </c>
      <c r="G43" s="293"/>
      <c r="H43" s="292">
        <f ca="1">April!AU27</f>
        <v>0</v>
      </c>
      <c r="I43" s="293"/>
      <c r="J43" s="292">
        <f ca="1">May!AU27</f>
        <v>0</v>
      </c>
      <c r="K43" s="293"/>
      <c r="L43" s="292">
        <f ca="1">June!AU27</f>
        <v>0</v>
      </c>
      <c r="M43" s="293"/>
      <c r="N43" s="292">
        <f ca="1">July!AU27</f>
        <v>0</v>
      </c>
      <c r="O43" s="293"/>
      <c r="P43" s="292">
        <f ca="1">August!AU27</f>
        <v>0</v>
      </c>
      <c r="Q43" s="293"/>
      <c r="R43" s="292">
        <f ca="1">September!AU27</f>
        <v>0</v>
      </c>
      <c r="S43" s="293"/>
      <c r="T43" s="292">
        <f ca="1">October!AU27</f>
        <v>0</v>
      </c>
      <c r="U43" s="293"/>
      <c r="V43" s="292">
        <f ca="1">November!AU27</f>
        <v>0</v>
      </c>
      <c r="W43" s="293"/>
      <c r="X43" s="292">
        <f ca="1">December!AU27</f>
        <v>0</v>
      </c>
      <c r="Y43" s="293"/>
      <c r="Z43" s="292">
        <f t="shared" si="0"/>
        <v>0</v>
      </c>
      <c r="AA43" s="293" t="e">
        <f>Z43*#REF!</f>
        <v>#REF!</v>
      </c>
    </row>
    <row r="44" spans="1:27">
      <c r="A44" s="77" t="str">
        <f>B17</f>
        <v>inserire acronimo- n. progetto 4</v>
      </c>
      <c r="B44" s="298">
        <f ca="1">January!AU28</f>
        <v>0</v>
      </c>
      <c r="C44" s="299"/>
      <c r="D44" s="298">
        <f ca="1">February!AU28</f>
        <v>0</v>
      </c>
      <c r="E44" s="299"/>
      <c r="F44" s="298">
        <f ca="1">March!AU28</f>
        <v>0</v>
      </c>
      <c r="G44" s="299"/>
      <c r="H44" s="298">
        <f ca="1">April!AU28</f>
        <v>0</v>
      </c>
      <c r="I44" s="299"/>
      <c r="J44" s="298">
        <f ca="1">May!AU28</f>
        <v>0</v>
      </c>
      <c r="K44" s="299"/>
      <c r="L44" s="298">
        <f ca="1">June!AU28</f>
        <v>0</v>
      </c>
      <c r="M44" s="299"/>
      <c r="N44" s="298">
        <f ca="1">July!AU28</f>
        <v>0</v>
      </c>
      <c r="O44" s="299"/>
      <c r="P44" s="298">
        <f ca="1">August!AU28</f>
        <v>0</v>
      </c>
      <c r="Q44" s="299"/>
      <c r="R44" s="298">
        <f ca="1">September!AU28</f>
        <v>0</v>
      </c>
      <c r="S44" s="299"/>
      <c r="T44" s="298">
        <f ca="1">October!AU28</f>
        <v>0</v>
      </c>
      <c r="U44" s="299"/>
      <c r="V44" s="298">
        <f ca="1">November!AU28</f>
        <v>0</v>
      </c>
      <c r="W44" s="299"/>
      <c r="X44" s="298">
        <f ca="1">December!AU28</f>
        <v>0</v>
      </c>
      <c r="Y44" s="299"/>
      <c r="Z44" s="298">
        <f t="shared" si="0"/>
        <v>0</v>
      </c>
      <c r="AA44" s="299" t="e">
        <f>Z44*#REF!</f>
        <v>#REF!</v>
      </c>
    </row>
    <row r="45" spans="1:27">
      <c r="A45" s="113" t="str">
        <f>L17</f>
        <v>WP_</v>
      </c>
      <c r="B45" s="284">
        <f ca="1">January!AU29</f>
        <v>0</v>
      </c>
      <c r="C45" s="285"/>
      <c r="D45" s="284">
        <f ca="1">February!AU29</f>
        <v>0</v>
      </c>
      <c r="E45" s="285"/>
      <c r="F45" s="284">
        <f ca="1">March!AU29</f>
        <v>0</v>
      </c>
      <c r="G45" s="285"/>
      <c r="H45" s="284">
        <f ca="1">April!AU29</f>
        <v>0</v>
      </c>
      <c r="I45" s="285"/>
      <c r="J45" s="284">
        <f ca="1">May!AU29</f>
        <v>0</v>
      </c>
      <c r="K45" s="285"/>
      <c r="L45" s="284">
        <f ca="1">June!AU29</f>
        <v>0</v>
      </c>
      <c r="M45" s="285"/>
      <c r="N45" s="284">
        <f ca="1">July!AU29</f>
        <v>0</v>
      </c>
      <c r="O45" s="285"/>
      <c r="P45" s="284">
        <f ca="1">August!AU29</f>
        <v>0</v>
      </c>
      <c r="Q45" s="285"/>
      <c r="R45" s="284">
        <f ca="1">September!AU29</f>
        <v>0</v>
      </c>
      <c r="S45" s="285"/>
      <c r="T45" s="284">
        <f ca="1">October!AU29</f>
        <v>0</v>
      </c>
      <c r="U45" s="285"/>
      <c r="V45" s="284">
        <f ca="1">November!AU29</f>
        <v>0</v>
      </c>
      <c r="W45" s="285"/>
      <c r="X45" s="284">
        <f ca="1">December!AU29</f>
        <v>0</v>
      </c>
      <c r="Y45" s="285"/>
      <c r="Z45" s="284">
        <f t="shared" si="0"/>
        <v>0</v>
      </c>
      <c r="AA45" s="285" t="e">
        <f>Z45*#REF!</f>
        <v>#REF!</v>
      </c>
    </row>
    <row r="46" spans="1:27">
      <c r="A46" s="113" t="str">
        <f>M17</f>
        <v>WP_</v>
      </c>
      <c r="B46" s="284">
        <f ca="1">January!AU30</f>
        <v>0</v>
      </c>
      <c r="C46" s="285"/>
      <c r="D46" s="284">
        <f ca="1">February!AU30</f>
        <v>0</v>
      </c>
      <c r="E46" s="285"/>
      <c r="F46" s="284">
        <f ca="1">March!AU30</f>
        <v>0</v>
      </c>
      <c r="G46" s="285"/>
      <c r="H46" s="284">
        <f ca="1">April!AU30</f>
        <v>0</v>
      </c>
      <c r="I46" s="285"/>
      <c r="J46" s="284">
        <f ca="1">May!AU30</f>
        <v>0</v>
      </c>
      <c r="K46" s="285"/>
      <c r="L46" s="284">
        <f ca="1">June!AU30</f>
        <v>0</v>
      </c>
      <c r="M46" s="285"/>
      <c r="N46" s="284">
        <f ca="1">July!AU30</f>
        <v>0</v>
      </c>
      <c r="O46" s="285"/>
      <c r="P46" s="284">
        <f ca="1">August!AU30</f>
        <v>0</v>
      </c>
      <c r="Q46" s="285"/>
      <c r="R46" s="284">
        <f ca="1">September!AU30</f>
        <v>0</v>
      </c>
      <c r="S46" s="285"/>
      <c r="T46" s="284">
        <f ca="1">October!AU30</f>
        <v>0</v>
      </c>
      <c r="U46" s="285"/>
      <c r="V46" s="284">
        <f ca="1">November!AU30</f>
        <v>0</v>
      </c>
      <c r="W46" s="285"/>
      <c r="X46" s="284">
        <f ca="1">December!AU30</f>
        <v>0</v>
      </c>
      <c r="Y46" s="285"/>
      <c r="Z46" s="284">
        <f t="shared" si="0"/>
        <v>0</v>
      </c>
      <c r="AA46" s="285" t="e">
        <f>Z46*#REF!</f>
        <v>#REF!</v>
      </c>
    </row>
    <row r="47" spans="1:27">
      <c r="A47" s="113" t="str">
        <f>N17</f>
        <v>WP_</v>
      </c>
      <c r="B47" s="284">
        <f ca="1">January!AU31</f>
        <v>0</v>
      </c>
      <c r="C47" s="285"/>
      <c r="D47" s="284">
        <f ca="1">February!AU31</f>
        <v>0</v>
      </c>
      <c r="E47" s="285"/>
      <c r="F47" s="284">
        <f ca="1">March!AU31</f>
        <v>0</v>
      </c>
      <c r="G47" s="285"/>
      <c r="H47" s="284">
        <f ca="1">April!AU31</f>
        <v>0</v>
      </c>
      <c r="I47" s="285"/>
      <c r="J47" s="284">
        <f ca="1">May!AU31</f>
        <v>0</v>
      </c>
      <c r="K47" s="285"/>
      <c r="L47" s="284">
        <f ca="1">June!AU31</f>
        <v>0</v>
      </c>
      <c r="M47" s="285"/>
      <c r="N47" s="284">
        <f ca="1">July!AU31</f>
        <v>0</v>
      </c>
      <c r="O47" s="285"/>
      <c r="P47" s="284">
        <f ca="1">August!AU31</f>
        <v>0</v>
      </c>
      <c r="Q47" s="285"/>
      <c r="R47" s="284">
        <f ca="1">September!AU31</f>
        <v>0</v>
      </c>
      <c r="S47" s="285"/>
      <c r="T47" s="284">
        <f ca="1">October!AU31</f>
        <v>0</v>
      </c>
      <c r="U47" s="285"/>
      <c r="V47" s="284">
        <f ca="1">November!AU31</f>
        <v>0</v>
      </c>
      <c r="W47" s="285"/>
      <c r="X47" s="284">
        <f ca="1">December!AU31</f>
        <v>0</v>
      </c>
      <c r="Y47" s="285"/>
      <c r="Z47" s="284">
        <f t="shared" si="0"/>
        <v>0</v>
      </c>
      <c r="AA47" s="285" t="e">
        <f>Z47*#REF!</f>
        <v>#REF!</v>
      </c>
    </row>
    <row r="48" spans="1:27">
      <c r="A48" s="114" t="str">
        <f>O17</f>
        <v>WP_</v>
      </c>
      <c r="B48" s="296">
        <f ca="1">January!AU32</f>
        <v>0</v>
      </c>
      <c r="C48" s="297"/>
      <c r="D48" s="296">
        <f ca="1">February!AU32</f>
        <v>0</v>
      </c>
      <c r="E48" s="297"/>
      <c r="F48" s="296">
        <f ca="1">March!AU32</f>
        <v>0</v>
      </c>
      <c r="G48" s="297"/>
      <c r="H48" s="296">
        <f ca="1">April!AU32</f>
        <v>0</v>
      </c>
      <c r="I48" s="297"/>
      <c r="J48" s="296">
        <f ca="1">May!AU32</f>
        <v>0</v>
      </c>
      <c r="K48" s="297"/>
      <c r="L48" s="296">
        <f ca="1">June!AU32</f>
        <v>0</v>
      </c>
      <c r="M48" s="297"/>
      <c r="N48" s="296">
        <f ca="1">July!AU32</f>
        <v>0</v>
      </c>
      <c r="O48" s="297"/>
      <c r="P48" s="296">
        <f ca="1">August!AU32</f>
        <v>0</v>
      </c>
      <c r="Q48" s="297"/>
      <c r="R48" s="296">
        <f ca="1">September!AU32</f>
        <v>0</v>
      </c>
      <c r="S48" s="297"/>
      <c r="T48" s="296">
        <f ca="1">October!AU32</f>
        <v>0</v>
      </c>
      <c r="U48" s="297"/>
      <c r="V48" s="296">
        <f ca="1">November!AU32</f>
        <v>0</v>
      </c>
      <c r="W48" s="297"/>
      <c r="X48" s="296">
        <f ca="1">December!AU32</f>
        <v>0</v>
      </c>
      <c r="Y48" s="297"/>
      <c r="Z48" s="296">
        <f t="shared" si="0"/>
        <v>0</v>
      </c>
      <c r="AA48" s="297" t="e">
        <f>Z48*#REF!</f>
        <v>#REF!</v>
      </c>
    </row>
    <row r="49" spans="1:27">
      <c r="A49" s="68" t="str">
        <f>B18</f>
        <v>inserire acronimo- n. progetto 5</v>
      </c>
      <c r="B49" s="300">
        <f ca="1">January!AU33</f>
        <v>0</v>
      </c>
      <c r="C49" s="301"/>
      <c r="D49" s="300">
        <f ca="1">February!AU33</f>
        <v>0</v>
      </c>
      <c r="E49" s="301"/>
      <c r="F49" s="300">
        <f ca="1">March!AU33</f>
        <v>0</v>
      </c>
      <c r="G49" s="301"/>
      <c r="H49" s="300">
        <f ca="1">April!AU33</f>
        <v>0</v>
      </c>
      <c r="I49" s="301"/>
      <c r="J49" s="300">
        <f ca="1">May!AU33</f>
        <v>0</v>
      </c>
      <c r="K49" s="301"/>
      <c r="L49" s="300">
        <f ca="1">June!AU33</f>
        <v>0</v>
      </c>
      <c r="M49" s="301"/>
      <c r="N49" s="300">
        <f ca="1">July!AU33</f>
        <v>0</v>
      </c>
      <c r="O49" s="301"/>
      <c r="P49" s="300">
        <f ca="1">August!AU33</f>
        <v>0</v>
      </c>
      <c r="Q49" s="301"/>
      <c r="R49" s="300">
        <f ca="1">September!AU33</f>
        <v>0</v>
      </c>
      <c r="S49" s="301"/>
      <c r="T49" s="300">
        <f ca="1">October!AU33</f>
        <v>0</v>
      </c>
      <c r="U49" s="301"/>
      <c r="V49" s="300">
        <f ca="1">November!AU33</f>
        <v>0</v>
      </c>
      <c r="W49" s="301"/>
      <c r="X49" s="300">
        <f ca="1">December!AU33</f>
        <v>0</v>
      </c>
      <c r="Y49" s="301"/>
      <c r="Z49" s="300">
        <f t="shared" si="0"/>
        <v>0</v>
      </c>
      <c r="AA49" s="301" t="e">
        <f>Z49*#REF!</f>
        <v>#REF!</v>
      </c>
    </row>
    <row r="50" spans="1:27">
      <c r="A50" s="111" t="str">
        <f>L18</f>
        <v>WP_</v>
      </c>
      <c r="B50" s="280">
        <f ca="1">January!AU34</f>
        <v>0</v>
      </c>
      <c r="C50" s="281"/>
      <c r="D50" s="280">
        <f ca="1">February!AU34</f>
        <v>0</v>
      </c>
      <c r="E50" s="281"/>
      <c r="F50" s="280">
        <f ca="1">March!AU34</f>
        <v>0</v>
      </c>
      <c r="G50" s="281"/>
      <c r="H50" s="280">
        <f ca="1">April!AU34</f>
        <v>0</v>
      </c>
      <c r="I50" s="281"/>
      <c r="J50" s="280">
        <f ca="1">May!AU34</f>
        <v>0</v>
      </c>
      <c r="K50" s="281"/>
      <c r="L50" s="280">
        <f ca="1">June!AU34</f>
        <v>0</v>
      </c>
      <c r="M50" s="281"/>
      <c r="N50" s="280">
        <f ca="1">July!AU34</f>
        <v>0</v>
      </c>
      <c r="O50" s="281"/>
      <c r="P50" s="280">
        <f ca="1">August!AU34</f>
        <v>0</v>
      </c>
      <c r="Q50" s="281"/>
      <c r="R50" s="280">
        <f ca="1">September!AU34</f>
        <v>0</v>
      </c>
      <c r="S50" s="281"/>
      <c r="T50" s="280">
        <f ca="1">October!AU34</f>
        <v>0</v>
      </c>
      <c r="U50" s="281"/>
      <c r="V50" s="280">
        <f ca="1">November!AU34</f>
        <v>0</v>
      </c>
      <c r="W50" s="281"/>
      <c r="X50" s="280">
        <f ca="1">December!AU34</f>
        <v>0</v>
      </c>
      <c r="Y50" s="281"/>
      <c r="Z50" s="280">
        <f t="shared" si="0"/>
        <v>0</v>
      </c>
      <c r="AA50" s="281" t="e">
        <f>Z50*#REF!</f>
        <v>#REF!</v>
      </c>
    </row>
    <row r="51" spans="1:27">
      <c r="A51" s="111" t="str">
        <f>M18</f>
        <v>WP_</v>
      </c>
      <c r="B51" s="280">
        <f ca="1">January!AU35</f>
        <v>0</v>
      </c>
      <c r="C51" s="281"/>
      <c r="D51" s="280">
        <f ca="1">February!AU35</f>
        <v>0</v>
      </c>
      <c r="E51" s="281"/>
      <c r="F51" s="280">
        <f ca="1">March!AU35</f>
        <v>0</v>
      </c>
      <c r="G51" s="281"/>
      <c r="H51" s="280">
        <f ca="1">April!AU35</f>
        <v>0</v>
      </c>
      <c r="I51" s="281"/>
      <c r="J51" s="280">
        <f ca="1">May!AU35</f>
        <v>0</v>
      </c>
      <c r="K51" s="281"/>
      <c r="L51" s="280">
        <f ca="1">June!AU35</f>
        <v>0</v>
      </c>
      <c r="M51" s="281"/>
      <c r="N51" s="280">
        <f ca="1">July!AU35</f>
        <v>0</v>
      </c>
      <c r="O51" s="281"/>
      <c r="P51" s="280">
        <f ca="1">August!AU35</f>
        <v>0</v>
      </c>
      <c r="Q51" s="281"/>
      <c r="R51" s="280">
        <f ca="1">September!AU35</f>
        <v>0</v>
      </c>
      <c r="S51" s="281"/>
      <c r="T51" s="280">
        <f ca="1">October!AU35</f>
        <v>0</v>
      </c>
      <c r="U51" s="281"/>
      <c r="V51" s="280">
        <f ca="1">November!AU35</f>
        <v>0</v>
      </c>
      <c r="W51" s="281"/>
      <c r="X51" s="280">
        <f ca="1">December!AU35</f>
        <v>0</v>
      </c>
      <c r="Y51" s="281"/>
      <c r="Z51" s="280">
        <f t="shared" si="0"/>
        <v>0</v>
      </c>
      <c r="AA51" s="281" t="e">
        <f>Z51*#REF!</f>
        <v>#REF!</v>
      </c>
    </row>
    <row r="52" spans="1:27">
      <c r="A52" s="111" t="str">
        <f>N18</f>
        <v>WP_</v>
      </c>
      <c r="B52" s="280">
        <f ca="1">January!AU36</f>
        <v>0</v>
      </c>
      <c r="C52" s="281"/>
      <c r="D52" s="280">
        <f ca="1">February!AU36</f>
        <v>0</v>
      </c>
      <c r="E52" s="281"/>
      <c r="F52" s="280">
        <f ca="1">March!AU36</f>
        <v>0</v>
      </c>
      <c r="G52" s="281"/>
      <c r="H52" s="280">
        <f ca="1">April!AU36</f>
        <v>0</v>
      </c>
      <c r="I52" s="281"/>
      <c r="J52" s="280">
        <f ca="1">May!AU36</f>
        <v>0</v>
      </c>
      <c r="K52" s="281"/>
      <c r="L52" s="280">
        <f ca="1">June!AU36</f>
        <v>0</v>
      </c>
      <c r="M52" s="281"/>
      <c r="N52" s="280">
        <f ca="1">July!AU36</f>
        <v>0</v>
      </c>
      <c r="O52" s="281"/>
      <c r="P52" s="280">
        <f ca="1">August!AU36</f>
        <v>0</v>
      </c>
      <c r="Q52" s="281"/>
      <c r="R52" s="280">
        <f ca="1">September!AU36</f>
        <v>0</v>
      </c>
      <c r="S52" s="281"/>
      <c r="T52" s="280">
        <f ca="1">October!AU36</f>
        <v>0</v>
      </c>
      <c r="U52" s="281"/>
      <c r="V52" s="280">
        <f ca="1">November!AU36</f>
        <v>0</v>
      </c>
      <c r="W52" s="281"/>
      <c r="X52" s="280">
        <f ca="1">December!AU36</f>
        <v>0</v>
      </c>
      <c r="Y52" s="281"/>
      <c r="Z52" s="280">
        <f t="shared" si="0"/>
        <v>0</v>
      </c>
      <c r="AA52" s="281" t="e">
        <f>Z52*#REF!</f>
        <v>#REF!</v>
      </c>
    </row>
    <row r="53" spans="1:27">
      <c r="A53" s="112" t="str">
        <f>O18</f>
        <v>WP_</v>
      </c>
      <c r="B53" s="292">
        <f ca="1">January!AU37</f>
        <v>0</v>
      </c>
      <c r="C53" s="293"/>
      <c r="D53" s="292">
        <f ca="1">February!AU37</f>
        <v>0</v>
      </c>
      <c r="E53" s="293"/>
      <c r="F53" s="292">
        <f ca="1">March!AU37</f>
        <v>0</v>
      </c>
      <c r="G53" s="293"/>
      <c r="H53" s="292">
        <f ca="1">April!AU37</f>
        <v>0</v>
      </c>
      <c r="I53" s="293"/>
      <c r="J53" s="292">
        <f ca="1">May!AU37</f>
        <v>0</v>
      </c>
      <c r="K53" s="293"/>
      <c r="L53" s="292">
        <f ca="1">June!AU37</f>
        <v>0</v>
      </c>
      <c r="M53" s="293"/>
      <c r="N53" s="292">
        <f ca="1">July!AU37</f>
        <v>0</v>
      </c>
      <c r="O53" s="293"/>
      <c r="P53" s="292">
        <f ca="1">August!AU37</f>
        <v>0</v>
      </c>
      <c r="Q53" s="293"/>
      <c r="R53" s="292">
        <f ca="1">September!AU37</f>
        <v>0</v>
      </c>
      <c r="S53" s="293"/>
      <c r="T53" s="292">
        <f ca="1">October!AU37</f>
        <v>0</v>
      </c>
      <c r="U53" s="293"/>
      <c r="V53" s="292">
        <f ca="1">November!AU37</f>
        <v>0</v>
      </c>
      <c r="W53" s="293"/>
      <c r="X53" s="292">
        <f ca="1">December!AU37</f>
        <v>0</v>
      </c>
      <c r="Y53" s="293"/>
      <c r="Z53" s="292">
        <f t="shared" si="0"/>
        <v>0</v>
      </c>
      <c r="AA53" s="293" t="e">
        <f>Z53*#REF!</f>
        <v>#REF!</v>
      </c>
    </row>
    <row r="54" spans="1:27">
      <c r="A54" s="78" t="s">
        <v>26</v>
      </c>
      <c r="B54" s="282">
        <f ca="1">January!AU38</f>
        <v>0</v>
      </c>
      <c r="C54" s="283"/>
      <c r="D54" s="282">
        <f ca="1">February!AU38</f>
        <v>0</v>
      </c>
      <c r="E54" s="283"/>
      <c r="F54" s="282">
        <f ca="1">March!AU38</f>
        <v>0</v>
      </c>
      <c r="G54" s="283"/>
      <c r="H54" s="282">
        <f ca="1">April!AU38</f>
        <v>0</v>
      </c>
      <c r="I54" s="283"/>
      <c r="J54" s="282">
        <f ca="1">May!AU38</f>
        <v>0</v>
      </c>
      <c r="K54" s="283"/>
      <c r="L54" s="282">
        <f ca="1">June!AU38</f>
        <v>0</v>
      </c>
      <c r="M54" s="283"/>
      <c r="N54" s="282">
        <f ca="1">July!AU38</f>
        <v>0</v>
      </c>
      <c r="O54" s="283"/>
      <c r="P54" s="282">
        <f ca="1">August!AU38</f>
        <v>0</v>
      </c>
      <c r="Q54" s="283"/>
      <c r="R54" s="282">
        <f ca="1">September!AU38</f>
        <v>0</v>
      </c>
      <c r="S54" s="283"/>
      <c r="T54" s="282">
        <f ca="1">October!AU38</f>
        <v>0</v>
      </c>
      <c r="U54" s="283"/>
      <c r="V54" s="282">
        <f ca="1">November!AU38</f>
        <v>0</v>
      </c>
      <c r="W54" s="283"/>
      <c r="X54" s="282">
        <f ca="1">December!AU38</f>
        <v>0</v>
      </c>
      <c r="Y54" s="283"/>
      <c r="Z54" s="282">
        <f t="shared" si="0"/>
        <v>0</v>
      </c>
      <c r="AA54" s="283" t="e">
        <f>Z54*#REF!</f>
        <v>#REF!</v>
      </c>
    </row>
    <row r="55" spans="1:27">
      <c r="A55" s="79" t="s">
        <v>28</v>
      </c>
      <c r="B55" s="286">
        <f ca="1">January!AU39</f>
        <v>0</v>
      </c>
      <c r="C55" s="287"/>
      <c r="D55" s="286">
        <f ca="1">February!AU39</f>
        <v>0</v>
      </c>
      <c r="E55" s="287"/>
      <c r="F55" s="286">
        <f ca="1">March!AU39</f>
        <v>0</v>
      </c>
      <c r="G55" s="287"/>
      <c r="H55" s="286">
        <f ca="1">April!AU39</f>
        <v>0</v>
      </c>
      <c r="I55" s="287"/>
      <c r="J55" s="286">
        <f ca="1">May!AU39</f>
        <v>0</v>
      </c>
      <c r="K55" s="287"/>
      <c r="L55" s="286">
        <f ca="1">June!AU39</f>
        <v>0</v>
      </c>
      <c r="M55" s="287"/>
      <c r="N55" s="286">
        <f ca="1">July!AU39</f>
        <v>0</v>
      </c>
      <c r="O55" s="287"/>
      <c r="P55" s="286">
        <f ca="1">August!AU39</f>
        <v>0</v>
      </c>
      <c r="Q55" s="287"/>
      <c r="R55" s="286">
        <f ca="1">September!AU39</f>
        <v>0</v>
      </c>
      <c r="S55" s="287"/>
      <c r="T55" s="286">
        <f ca="1">October!AU39</f>
        <v>0</v>
      </c>
      <c r="U55" s="287"/>
      <c r="V55" s="286">
        <f ca="1">November!AU39</f>
        <v>0</v>
      </c>
      <c r="W55" s="287"/>
      <c r="X55" s="286">
        <f ca="1">December!AU39</f>
        <v>0</v>
      </c>
      <c r="Y55" s="287"/>
      <c r="Z55" s="286">
        <f t="shared" si="0"/>
        <v>0</v>
      </c>
      <c r="AA55" s="287" t="e">
        <f>Z55*#REF!</f>
        <v>#REF!</v>
      </c>
    </row>
    <row r="56" spans="1:27" ht="13.8" thickBot="1">
      <c r="A56" s="80" t="s">
        <v>30</v>
      </c>
      <c r="B56" s="290">
        <f ca="1">January!AU40</f>
        <v>0</v>
      </c>
      <c r="C56" s="291"/>
      <c r="D56" s="290">
        <f ca="1">February!AU40</f>
        <v>0</v>
      </c>
      <c r="E56" s="291"/>
      <c r="F56" s="290">
        <f ca="1">March!AU40</f>
        <v>0</v>
      </c>
      <c r="G56" s="291"/>
      <c r="H56" s="290">
        <f ca="1">April!AU40</f>
        <v>0</v>
      </c>
      <c r="I56" s="291"/>
      <c r="J56" s="290">
        <f ca="1">May!AU40</f>
        <v>0</v>
      </c>
      <c r="K56" s="291"/>
      <c r="L56" s="290">
        <f ca="1">June!AU40</f>
        <v>0</v>
      </c>
      <c r="M56" s="291"/>
      <c r="N56" s="290">
        <f ca="1">July!AU40</f>
        <v>0</v>
      </c>
      <c r="O56" s="291"/>
      <c r="P56" s="290">
        <f ca="1">August!AU40</f>
        <v>0</v>
      </c>
      <c r="Q56" s="291"/>
      <c r="R56" s="290">
        <f ca="1">September!AU40</f>
        <v>0</v>
      </c>
      <c r="S56" s="291"/>
      <c r="T56" s="290">
        <f ca="1">October!AU40</f>
        <v>0</v>
      </c>
      <c r="U56" s="291"/>
      <c r="V56" s="290">
        <f ca="1">November!AU40</f>
        <v>0</v>
      </c>
      <c r="W56" s="291"/>
      <c r="X56" s="290">
        <f ca="1">December!AU40</f>
        <v>0</v>
      </c>
      <c r="Y56" s="291"/>
      <c r="Z56" s="290">
        <f t="shared" si="0"/>
        <v>0</v>
      </c>
      <c r="AA56" s="291" t="e">
        <f>Z56*#REF!</f>
        <v>#REF!</v>
      </c>
    </row>
    <row r="57" spans="1:27" ht="14.4" thickTop="1" thickBot="1">
      <c r="A57" s="80" t="s">
        <v>81</v>
      </c>
      <c r="B57" s="288">
        <f ca="1">January!AU41</f>
        <v>0</v>
      </c>
      <c r="C57" s="289"/>
      <c r="D57" s="288">
        <f ca="1">February!AU41</f>
        <v>0</v>
      </c>
      <c r="E57" s="289"/>
      <c r="F57" s="288">
        <f ca="1">March!AU41</f>
        <v>0</v>
      </c>
      <c r="G57" s="289"/>
      <c r="H57" s="288">
        <f ca="1">April!AU41</f>
        <v>0</v>
      </c>
      <c r="I57" s="289"/>
      <c r="J57" s="288">
        <f ca="1">May!AU41</f>
        <v>0</v>
      </c>
      <c r="K57" s="289"/>
      <c r="L57" s="288">
        <f ca="1">June!AU41</f>
        <v>0</v>
      </c>
      <c r="M57" s="289"/>
      <c r="N57" s="288">
        <f ca="1">July!AU41</f>
        <v>0</v>
      </c>
      <c r="O57" s="289"/>
      <c r="P57" s="288">
        <f ca="1">August!AU41</f>
        <v>0</v>
      </c>
      <c r="Q57" s="289"/>
      <c r="R57" s="288">
        <f ca="1">September!AU41</f>
        <v>0</v>
      </c>
      <c r="S57" s="289"/>
      <c r="T57" s="288">
        <f ca="1">October!AU41</f>
        <v>0</v>
      </c>
      <c r="U57" s="289"/>
      <c r="V57" s="288">
        <f ca="1">November!AU41</f>
        <v>0</v>
      </c>
      <c r="W57" s="289"/>
      <c r="X57" s="288">
        <f ca="1">December!AU41</f>
        <v>0</v>
      </c>
      <c r="Y57" s="289"/>
      <c r="Z57" s="288">
        <f t="shared" si="0"/>
        <v>0</v>
      </c>
      <c r="AA57" s="289" t="e">
        <f>Z57*#REF!</f>
        <v>#REF!</v>
      </c>
    </row>
    <row r="58" spans="1:27" ht="14.4" thickTop="1" thickBot="1"/>
    <row r="59" spans="1:27" ht="26.25" customHeight="1" thickTop="1" thickBot="1">
      <c r="A59" s="262" t="s">
        <v>126</v>
      </c>
      <c r="B59" s="294"/>
      <c r="C59" s="294"/>
      <c r="D59" s="294"/>
      <c r="E59" s="294"/>
      <c r="F59" s="294"/>
      <c r="G59" s="294"/>
      <c r="H59" s="294"/>
      <c r="I59" s="294"/>
      <c r="J59" s="294"/>
      <c r="K59" s="294"/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4"/>
      <c r="W59" s="294"/>
      <c r="X59" s="294"/>
      <c r="Y59" s="294"/>
      <c r="Z59" s="294"/>
      <c r="AA59" s="295"/>
    </row>
    <row r="60" spans="1:27" ht="28.5" customHeight="1" thickTop="1" thickBot="1">
      <c r="A60" s="177" t="s">
        <v>115</v>
      </c>
      <c r="B60" s="254" t="s">
        <v>104</v>
      </c>
      <c r="C60" s="255"/>
      <c r="D60" s="255"/>
      <c r="E60" s="255"/>
      <c r="F60" s="178" t="s">
        <v>109</v>
      </c>
      <c r="G60" s="254" t="s">
        <v>105</v>
      </c>
      <c r="H60" s="255"/>
      <c r="I60" s="255"/>
      <c r="J60" s="255"/>
      <c r="K60" s="178" t="s">
        <v>109</v>
      </c>
      <c r="L60" s="254" t="s">
        <v>106</v>
      </c>
      <c r="M60" s="255"/>
      <c r="N60" s="255"/>
      <c r="O60" s="255"/>
      <c r="P60" s="178" t="s">
        <v>109</v>
      </c>
      <c r="Q60" s="254" t="s">
        <v>107</v>
      </c>
      <c r="R60" s="255"/>
      <c r="S60" s="255"/>
      <c r="T60" s="255"/>
      <c r="U60" s="178" t="s">
        <v>109</v>
      </c>
      <c r="V60" s="254" t="s">
        <v>108</v>
      </c>
      <c r="W60" s="255"/>
      <c r="X60" s="255"/>
      <c r="Y60" s="255"/>
      <c r="Z60" s="178" t="s">
        <v>109</v>
      </c>
      <c r="AA60" s="179" t="s">
        <v>110</v>
      </c>
    </row>
    <row r="61" spans="1:27" ht="13.8" thickTop="1">
      <c r="A61" s="116" t="s">
        <v>101</v>
      </c>
      <c r="B61" s="256"/>
      <c r="C61" s="257"/>
      <c r="D61" s="257"/>
      <c r="E61" s="257"/>
      <c r="F61" s="176">
        <f>SUMIF($B$14,B61,($Z$29))+SUMIF($B$15,B61,($Z$34))+SUMIF($B$16,B61,($Z$39))+SUMIF($B$17,B61,($Z$44))+SUMIF($B$18,B61,($Z$49))</f>
        <v>0</v>
      </c>
      <c r="G61" s="256"/>
      <c r="H61" s="257"/>
      <c r="I61" s="257"/>
      <c r="J61" s="257"/>
      <c r="K61" s="176">
        <f>SUMIF($B$14,G61,($Z$29))+SUMIF($B$15,G61,($Z$34))+SUMIF($B$16,G61,($Z$39))+SUMIF($B$17,G61,($Z$44))+SUMIF($B$18,G61,($Z$49))</f>
        <v>0</v>
      </c>
      <c r="L61" s="256"/>
      <c r="M61" s="257"/>
      <c r="N61" s="257"/>
      <c r="O61" s="257"/>
      <c r="P61" s="176">
        <f>SUMIF($B$14,L61,($Z$29))+SUMIF($B$15,L61,($Z$34))+SUMIF($B$16,L61,($Z$39))+SUMIF($B$17,L61,($Z$44))+SUMIF($B$18,L61,($Z$49))</f>
        <v>0</v>
      </c>
      <c r="Q61" s="256"/>
      <c r="R61" s="257"/>
      <c r="S61" s="257"/>
      <c r="T61" s="257"/>
      <c r="U61" s="176">
        <f>SUMIF($B$14,Q61,($Z$29))+SUMIF($B$15,Q61,($Z$34))+SUMIF($B$16,Q61,($Z$39))+SUMIF($B$17,Q61,($Z$44))+SUMIF($B$18,Q61,($Z$49))</f>
        <v>0</v>
      </c>
      <c r="V61" s="256"/>
      <c r="W61" s="257"/>
      <c r="X61" s="257"/>
      <c r="Y61" s="257"/>
      <c r="Z61" s="176">
        <f>SUMIF($B$14,V61,($Z$29))+SUMIF($B$15,V61,($Z$34))+SUMIF($B$16,V61,($Z$39))+SUMIF($B$17,V61,($Z$44))+SUMIF($B$18,V61,($Z$49))</f>
        <v>0</v>
      </c>
      <c r="AA61" s="176">
        <f>F61+K61+P61+U61+Z61</f>
        <v>0</v>
      </c>
    </row>
    <row r="62" spans="1:27">
      <c r="A62" s="116" t="s">
        <v>102</v>
      </c>
      <c r="B62" s="252"/>
      <c r="C62" s="253"/>
      <c r="D62" s="253"/>
      <c r="E62" s="253"/>
      <c r="F62" s="118">
        <f>SUMIF($B$14,B62,($Z$29))+SUMIF($B$15,B62,($Z$34))+SUMIF($B$16,B62,($Z$39))+SUMIF($B$17,B62,($Z$44))+SUMIF($B$18,B62,($Z$49))</f>
        <v>0</v>
      </c>
      <c r="G62" s="252"/>
      <c r="H62" s="253"/>
      <c r="I62" s="253"/>
      <c r="J62" s="253"/>
      <c r="K62" s="118">
        <f>SUMIF($B$14,G62,($Z$29))+SUMIF($B$15,G62,($Z$34))+SUMIF($B$16,G62,($Z$39))+SUMIF($B$17,G62,($Z$44))+SUMIF($B$18,G62,($Z$49))</f>
        <v>0</v>
      </c>
      <c r="L62" s="252"/>
      <c r="M62" s="253"/>
      <c r="N62" s="253"/>
      <c r="O62" s="253"/>
      <c r="P62" s="118">
        <f>SUMIF($B$14,L62,($Z$29))+SUMIF($B$15,L62,($Z$34))+SUMIF($B$16,L62,($Z$39))+SUMIF($B$17,L62,($Z$44))+SUMIF($B$18,L62,($Z$49))</f>
        <v>0</v>
      </c>
      <c r="Q62" s="252"/>
      <c r="R62" s="253"/>
      <c r="S62" s="253"/>
      <c r="T62" s="253"/>
      <c r="U62" s="118">
        <f>SUMIF($B$14,Q62,($Z$29))+SUMIF($B$15,Q62,($Z$34))+SUMIF($B$16,Q62,($Z$39))+SUMIF($B$17,Q62,($Z$44))+SUMIF($B$18,Q62,($Z$49))</f>
        <v>0</v>
      </c>
      <c r="V62" s="252"/>
      <c r="W62" s="253"/>
      <c r="X62" s="253"/>
      <c r="Y62" s="253"/>
      <c r="Z62" s="118">
        <f>SUMIF($B$14,V62,($Z$29))+SUMIF($B$15,V62,($Z$34))+SUMIF($B$16,V62,($Z$39))+SUMIF($B$17,V62,($Z$44))+SUMIF($B$18,V62,($Z$49))</f>
        <v>0</v>
      </c>
      <c r="AA62" s="118">
        <f>F62+K62+P62+U62+Z62</f>
        <v>0</v>
      </c>
    </row>
    <row r="63" spans="1:27" ht="13.8" thickBot="1">
      <c r="A63" s="117" t="s">
        <v>103</v>
      </c>
      <c r="B63" s="258"/>
      <c r="C63" s="259"/>
      <c r="D63" s="259"/>
      <c r="E63" s="259"/>
      <c r="F63" s="180">
        <f>SUMIF($B$14,B63,($Z$29))+SUMIF($B$15,B63,($Z$34))+SUMIF($B$16,B63,($Z$39))+SUMIF($B$17,B63,($Z$44))+SUMIF($B$18,B63,($Z$49))</f>
        <v>0</v>
      </c>
      <c r="G63" s="258"/>
      <c r="H63" s="259"/>
      <c r="I63" s="259"/>
      <c r="J63" s="259"/>
      <c r="K63" s="180">
        <f>SUMIF($B$14,G63,($Z$29))+SUMIF($B$15,G63,($Z$34))+SUMIF($B$16,G63,($Z$39))+SUMIF($B$17,G63,($Z$44))+SUMIF($B$18,G63,($Z$49))</f>
        <v>0</v>
      </c>
      <c r="L63" s="258"/>
      <c r="M63" s="259"/>
      <c r="N63" s="259"/>
      <c r="O63" s="259"/>
      <c r="P63" s="180">
        <f>SUMIF($B$14,L63,($Z$29))+SUMIF($B$15,L63,($Z$34))+SUMIF($B$16,L63,($Z$39))+SUMIF($B$17,L63,($Z$44))+SUMIF($B$18,L63,($Z$49))</f>
        <v>0</v>
      </c>
      <c r="Q63" s="258"/>
      <c r="R63" s="259"/>
      <c r="S63" s="259"/>
      <c r="T63" s="259"/>
      <c r="U63" s="180">
        <f>SUMIF($B$14,Q63,($Z$29))+SUMIF($B$15,Q63,($Z$34))+SUMIF($B$16,Q63,($Z$39))+SUMIF($B$17,Q63,($Z$44))+SUMIF($B$18,Q63,($Z$49))</f>
        <v>0</v>
      </c>
      <c r="V63" s="258"/>
      <c r="W63" s="259"/>
      <c r="X63" s="259"/>
      <c r="Y63" s="259"/>
      <c r="Z63" s="180">
        <f>SUMIF($B$14,V63,($Z$29))+SUMIF($B$15,V63,($Z$34))+SUMIF($B$16,V63,($Z$39))+SUMIF($B$17,V63,($Z$44))+SUMIF($B$18,V63,($Z$49))</f>
        <v>0</v>
      </c>
      <c r="AA63" s="180">
        <f>F63+K63+P63+U63+Z63</f>
        <v>0</v>
      </c>
    </row>
    <row r="64" spans="1:27" ht="14.4" thickTop="1" thickBot="1"/>
    <row r="65" spans="1:27" ht="25.5" customHeight="1" thickTop="1" thickBot="1">
      <c r="A65" s="262" t="s">
        <v>129</v>
      </c>
      <c r="B65" s="263"/>
      <c r="C65" s="263"/>
      <c r="D65" s="263"/>
      <c r="E65" s="263"/>
      <c r="F65" s="263"/>
      <c r="G65" s="263"/>
      <c r="H65" s="263"/>
      <c r="I65" s="263"/>
      <c r="J65" s="263"/>
      <c r="K65" s="263"/>
      <c r="L65" s="263"/>
      <c r="M65" s="263"/>
      <c r="N65" s="263"/>
      <c r="O65" s="263"/>
      <c r="P65" s="263"/>
      <c r="Q65" s="263"/>
      <c r="R65" s="263"/>
      <c r="S65" s="264"/>
    </row>
    <row r="66" spans="1:27" ht="42" customHeight="1" thickTop="1" thickBot="1">
      <c r="A66" s="175" t="s">
        <v>115</v>
      </c>
      <c r="B66" s="260" t="s">
        <v>112</v>
      </c>
      <c r="C66" s="260"/>
      <c r="D66" s="260" t="s">
        <v>73</v>
      </c>
      <c r="E66" s="260"/>
      <c r="F66" s="260" t="s">
        <v>135</v>
      </c>
      <c r="G66" s="260"/>
      <c r="H66" s="260" t="s">
        <v>113</v>
      </c>
      <c r="I66" s="260"/>
      <c r="J66" s="260" t="s">
        <v>104</v>
      </c>
      <c r="K66" s="260"/>
      <c r="L66" s="260" t="s">
        <v>105</v>
      </c>
      <c r="M66" s="260"/>
      <c r="N66" s="260" t="s">
        <v>106</v>
      </c>
      <c r="O66" s="260"/>
      <c r="P66" s="260" t="s">
        <v>107</v>
      </c>
      <c r="Q66" s="260"/>
      <c r="R66" s="260" t="s">
        <v>108</v>
      </c>
      <c r="S66" s="260"/>
      <c r="T66" s="260" t="s">
        <v>82</v>
      </c>
      <c r="U66" s="260"/>
    </row>
    <row r="67" spans="1:27" ht="16.5" customHeight="1" thickTop="1">
      <c r="A67" s="116" t="s">
        <v>101</v>
      </c>
      <c r="B67" s="273">
        <v>1720</v>
      </c>
      <c r="C67" s="273"/>
      <c r="D67" s="273">
        <v>1</v>
      </c>
      <c r="E67" s="273"/>
      <c r="F67" s="267"/>
      <c r="G67" s="268"/>
      <c r="H67" s="261">
        <f>F67/B67*D67</f>
        <v>0</v>
      </c>
      <c r="I67" s="261"/>
      <c r="J67" s="261">
        <f>H67*F61</f>
        <v>0</v>
      </c>
      <c r="K67" s="261"/>
      <c r="L67" s="261">
        <f>H67*K61</f>
        <v>0</v>
      </c>
      <c r="M67" s="261"/>
      <c r="N67" s="261">
        <f>H67*P61</f>
        <v>0</v>
      </c>
      <c r="O67" s="261"/>
      <c r="P67" s="261">
        <f>H67*U61</f>
        <v>0</v>
      </c>
      <c r="Q67" s="261"/>
      <c r="R67" s="261">
        <f>H67*Z61</f>
        <v>0</v>
      </c>
      <c r="S67" s="261"/>
      <c r="T67" s="261">
        <f>SUM(J67:S67)</f>
        <v>0</v>
      </c>
      <c r="U67" s="261"/>
    </row>
    <row r="68" spans="1:27" ht="15" customHeight="1">
      <c r="A68" s="116" t="s">
        <v>102</v>
      </c>
      <c r="B68" s="269">
        <f>B8</f>
        <v>0</v>
      </c>
      <c r="C68" s="272"/>
      <c r="D68" s="272"/>
      <c r="E68" s="270"/>
      <c r="F68" s="269"/>
      <c r="G68" s="270"/>
      <c r="H68" s="277" t="e">
        <f>F68/B68</f>
        <v>#DIV/0!</v>
      </c>
      <c r="I68" s="278"/>
      <c r="J68" s="274" t="e">
        <f>H68*F62</f>
        <v>#DIV/0!</v>
      </c>
      <c r="K68" s="274"/>
      <c r="L68" s="274" t="e">
        <f>H68*K62</f>
        <v>#DIV/0!</v>
      </c>
      <c r="M68" s="274"/>
      <c r="N68" s="274" t="e">
        <f>H68*P62</f>
        <v>#DIV/0!</v>
      </c>
      <c r="O68" s="274"/>
      <c r="P68" s="274" t="e">
        <f>H68*U62</f>
        <v>#DIV/0!</v>
      </c>
      <c r="Q68" s="274"/>
      <c r="R68" s="274" t="e">
        <f>H68*Z62</f>
        <v>#DIV/0!</v>
      </c>
      <c r="S68" s="274"/>
      <c r="T68" s="274" t="e">
        <f>SUM(J68:S68)</f>
        <v>#DIV/0!</v>
      </c>
      <c r="U68" s="274"/>
    </row>
    <row r="69" spans="1:27" ht="18.75" customHeight="1" thickBot="1">
      <c r="A69" s="117" t="s">
        <v>130</v>
      </c>
      <c r="B69" s="265"/>
      <c r="C69" s="271"/>
      <c r="D69" s="271"/>
      <c r="E69" s="266"/>
      <c r="F69" s="265"/>
      <c r="G69" s="266"/>
      <c r="H69" s="279" t="e">
        <f>F69/B69</f>
        <v>#DIV/0!</v>
      </c>
      <c r="I69" s="279"/>
      <c r="J69" s="275" t="e">
        <f>H69*F63</f>
        <v>#DIV/0!</v>
      </c>
      <c r="K69" s="275"/>
      <c r="L69" s="275" t="e">
        <f>H69*K63</f>
        <v>#DIV/0!</v>
      </c>
      <c r="M69" s="275"/>
      <c r="N69" s="275" t="e">
        <f>H69*P63</f>
        <v>#DIV/0!</v>
      </c>
      <c r="O69" s="275"/>
      <c r="P69" s="275" t="e">
        <f>H69*U63</f>
        <v>#DIV/0!</v>
      </c>
      <c r="Q69" s="275"/>
      <c r="R69" s="275" t="e">
        <f>H69*Z63</f>
        <v>#DIV/0!</v>
      </c>
      <c r="S69" s="275"/>
      <c r="T69" s="275" t="e">
        <f>SUM(J69:S69)</f>
        <v>#DIV/0!</v>
      </c>
      <c r="U69" s="275"/>
    </row>
    <row r="70" spans="1:27" ht="13.8" thickTop="1"/>
    <row r="71" spans="1:27">
      <c r="A71" s="276" t="s">
        <v>136</v>
      </c>
      <c r="B71" s="276"/>
      <c r="C71" s="276"/>
      <c r="D71" s="276"/>
      <c r="E71" s="276"/>
      <c r="F71" s="276"/>
      <c r="G71" s="276"/>
      <c r="H71" s="276"/>
      <c r="I71" s="276"/>
      <c r="J71" s="276"/>
      <c r="K71" s="276"/>
      <c r="L71" s="276"/>
      <c r="M71" s="276"/>
      <c r="N71" s="276"/>
      <c r="O71" s="276"/>
      <c r="P71" s="276"/>
      <c r="Q71" s="276"/>
      <c r="R71" s="276"/>
      <c r="S71" s="276"/>
      <c r="T71" s="276"/>
      <c r="U71" s="276"/>
      <c r="V71" s="276"/>
      <c r="W71" s="276"/>
      <c r="X71" s="276"/>
      <c r="Y71" s="276"/>
      <c r="Z71" s="276"/>
      <c r="AA71" s="276"/>
    </row>
  </sheetData>
  <protectedRanges>
    <protectedRange sqref="A13:A18" name="Intervallo4"/>
    <protectedRange sqref="AA52:AA55 Z52:Z56 AA29:AA32 Z46:AA47 Z29:Z33 Z34:AA37 Z40:AA42 Z44 Z49:Z50 AA49" name="Intervallo4_1"/>
    <protectedRange sqref="F24:I24 B21:D23" name="Intervallo1_1_3"/>
  </protectedRanges>
  <mergeCells count="499">
    <mergeCell ref="T40:U40"/>
    <mergeCell ref="T41:U41"/>
    <mergeCell ref="V41:W41"/>
    <mergeCell ref="V40:W40"/>
    <mergeCell ref="J68:K68"/>
    <mergeCell ref="J69:K69"/>
    <mergeCell ref="L69:M69"/>
    <mergeCell ref="L46:M46"/>
    <mergeCell ref="T47:U47"/>
    <mergeCell ref="R45:S45"/>
    <mergeCell ref="T45:U45"/>
    <mergeCell ref="V46:W46"/>
    <mergeCell ref="X46:Y46"/>
    <mergeCell ref="Z41:AA41"/>
    <mergeCell ref="X41:Y41"/>
    <mergeCell ref="V44:W44"/>
    <mergeCell ref="V42:W42"/>
    <mergeCell ref="Z42:AA42"/>
    <mergeCell ref="Z46:AA46"/>
    <mergeCell ref="X42:Y42"/>
    <mergeCell ref="V51:W51"/>
    <mergeCell ref="Z49:AA49"/>
    <mergeCell ref="Z45:AA45"/>
    <mergeCell ref="Z43:AA43"/>
    <mergeCell ref="Z44:AA44"/>
    <mergeCell ref="X44:Y44"/>
    <mergeCell ref="X43:Y43"/>
    <mergeCell ref="V43:W43"/>
    <mergeCell ref="X47:Y47"/>
    <mergeCell ref="Z56:AA56"/>
    <mergeCell ref="X56:Y56"/>
    <mergeCell ref="V47:W47"/>
    <mergeCell ref="T46:U46"/>
    <mergeCell ref="V45:W45"/>
    <mergeCell ref="Z48:AA48"/>
    <mergeCell ref="Z47:AA47"/>
    <mergeCell ref="X45:Y45"/>
    <mergeCell ref="X57:Y57"/>
    <mergeCell ref="T44:U44"/>
    <mergeCell ref="V56:W56"/>
    <mergeCell ref="L56:M56"/>
    <mergeCell ref="N56:O56"/>
    <mergeCell ref="X53:Y53"/>
    <mergeCell ref="T54:U54"/>
    <mergeCell ref="L47:M47"/>
    <mergeCell ref="N47:O47"/>
    <mergeCell ref="P47:Q47"/>
    <mergeCell ref="P54:Q54"/>
    <mergeCell ref="T56:U56"/>
    <mergeCell ref="R54:S54"/>
    <mergeCell ref="M4:Q4"/>
    <mergeCell ref="L60:O60"/>
    <mergeCell ref="Q60:T60"/>
    <mergeCell ref="R47:S47"/>
    <mergeCell ref="T42:U42"/>
    <mergeCell ref="R44:S44"/>
    <mergeCell ref="T43:U43"/>
    <mergeCell ref="J56:K56"/>
    <mergeCell ref="F56:G56"/>
    <mergeCell ref="H56:I56"/>
    <mergeCell ref="P56:Q56"/>
    <mergeCell ref="R56:S56"/>
    <mergeCell ref="V55:W55"/>
    <mergeCell ref="H54:I54"/>
    <mergeCell ref="J54:K54"/>
    <mergeCell ref="L54:M54"/>
    <mergeCell ref="N54:O54"/>
    <mergeCell ref="F55:G55"/>
    <mergeCell ref="H55:I55"/>
    <mergeCell ref="J55:K55"/>
    <mergeCell ref="L55:M55"/>
    <mergeCell ref="N55:O55"/>
    <mergeCell ref="Z57:AA57"/>
    <mergeCell ref="L57:M57"/>
    <mergeCell ref="N57:O57"/>
    <mergeCell ref="P57:Q57"/>
    <mergeCell ref="R57:S57"/>
    <mergeCell ref="T57:U57"/>
    <mergeCell ref="V57:W57"/>
    <mergeCell ref="X55:Y55"/>
    <mergeCell ref="F57:G57"/>
    <mergeCell ref="H57:I57"/>
    <mergeCell ref="J57:K57"/>
    <mergeCell ref="Z53:AA53"/>
    <mergeCell ref="T53:U53"/>
    <mergeCell ref="V53:W53"/>
    <mergeCell ref="V54:W54"/>
    <mergeCell ref="P55:Q55"/>
    <mergeCell ref="Z54:AA54"/>
    <mergeCell ref="X54:Y54"/>
    <mergeCell ref="Z50:AA50"/>
    <mergeCell ref="Z52:AA52"/>
    <mergeCell ref="Z51:AA51"/>
    <mergeCell ref="X51:Y51"/>
    <mergeCell ref="X50:Y50"/>
    <mergeCell ref="T52:U52"/>
    <mergeCell ref="V52:W52"/>
    <mergeCell ref="X52:Y52"/>
    <mergeCell ref="F52:G52"/>
    <mergeCell ref="L53:M53"/>
    <mergeCell ref="N53:O53"/>
    <mergeCell ref="P53:Q53"/>
    <mergeCell ref="F53:G53"/>
    <mergeCell ref="H53:I53"/>
    <mergeCell ref="J53:K53"/>
    <mergeCell ref="N52:O52"/>
    <mergeCell ref="L52:M52"/>
    <mergeCell ref="P52:Q52"/>
    <mergeCell ref="T51:U51"/>
    <mergeCell ref="V50:W50"/>
    <mergeCell ref="H49:I49"/>
    <mergeCell ref="J49:K49"/>
    <mergeCell ref="N49:O49"/>
    <mergeCell ref="P49:Q49"/>
    <mergeCell ref="T49:U49"/>
    <mergeCell ref="V49:W49"/>
    <mergeCell ref="N51:O51"/>
    <mergeCell ref="T50:U50"/>
    <mergeCell ref="T48:U48"/>
    <mergeCell ref="X49:Y49"/>
    <mergeCell ref="D46:E46"/>
    <mergeCell ref="F46:G46"/>
    <mergeCell ref="H46:I46"/>
    <mergeCell ref="J46:K46"/>
    <mergeCell ref="D47:E47"/>
    <mergeCell ref="F47:G47"/>
    <mergeCell ref="H47:I47"/>
    <mergeCell ref="D44:E44"/>
    <mergeCell ref="F44:G44"/>
    <mergeCell ref="H44:I44"/>
    <mergeCell ref="J44:K44"/>
    <mergeCell ref="H48:I48"/>
    <mergeCell ref="D51:E51"/>
    <mergeCell ref="H51:I51"/>
    <mergeCell ref="J51:K51"/>
    <mergeCell ref="D49:E49"/>
    <mergeCell ref="F49:G49"/>
    <mergeCell ref="H45:I45"/>
    <mergeCell ref="L49:M49"/>
    <mergeCell ref="F50:G50"/>
    <mergeCell ref="H42:I42"/>
    <mergeCell ref="J42:K42"/>
    <mergeCell ref="J48:K48"/>
    <mergeCell ref="N42:O42"/>
    <mergeCell ref="H40:I40"/>
    <mergeCell ref="J40:K40"/>
    <mergeCell ref="J45:K45"/>
    <mergeCell ref="L45:M45"/>
    <mergeCell ref="N45:O45"/>
    <mergeCell ref="H43:I43"/>
    <mergeCell ref="J43:K43"/>
    <mergeCell ref="L43:M43"/>
    <mergeCell ref="N43:O43"/>
    <mergeCell ref="D39:E39"/>
    <mergeCell ref="N37:O37"/>
    <mergeCell ref="F37:G37"/>
    <mergeCell ref="J38:K38"/>
    <mergeCell ref="L38:M38"/>
    <mergeCell ref="L39:M39"/>
    <mergeCell ref="F39:G39"/>
    <mergeCell ref="J37:K37"/>
    <mergeCell ref="H37:I37"/>
    <mergeCell ref="H41:I41"/>
    <mergeCell ref="F40:G40"/>
    <mergeCell ref="L40:M40"/>
    <mergeCell ref="N41:O41"/>
    <mergeCell ref="F41:G41"/>
    <mergeCell ref="N40:O40"/>
    <mergeCell ref="H39:I39"/>
    <mergeCell ref="J39:K39"/>
    <mergeCell ref="T38:U38"/>
    <mergeCell ref="V38:W38"/>
    <mergeCell ref="X38:Y38"/>
    <mergeCell ref="H38:I38"/>
    <mergeCell ref="X39:Y39"/>
    <mergeCell ref="T39:U39"/>
    <mergeCell ref="V39:W39"/>
    <mergeCell ref="N30:O30"/>
    <mergeCell ref="P30:Q30"/>
    <mergeCell ref="P38:Q38"/>
    <mergeCell ref="N38:O38"/>
    <mergeCell ref="P40:Q40"/>
    <mergeCell ref="Z35:AA35"/>
    <mergeCell ref="Z38:AA38"/>
    <mergeCell ref="Z39:AA39"/>
    <mergeCell ref="X40:Y40"/>
    <mergeCell ref="Z40:AA40"/>
    <mergeCell ref="Z36:AA36"/>
    <mergeCell ref="P37:Q37"/>
    <mergeCell ref="T37:U37"/>
    <mergeCell ref="V37:W37"/>
    <mergeCell ref="X37:Y37"/>
    <mergeCell ref="Z37:AA37"/>
    <mergeCell ref="X36:Y36"/>
    <mergeCell ref="L32:M32"/>
    <mergeCell ref="L34:M34"/>
    <mergeCell ref="N34:O34"/>
    <mergeCell ref="P34:Q34"/>
    <mergeCell ref="L33:M33"/>
    <mergeCell ref="L36:M36"/>
    <mergeCell ref="L35:M35"/>
    <mergeCell ref="N33:O33"/>
    <mergeCell ref="P33:Q33"/>
    <mergeCell ref="R40:S40"/>
    <mergeCell ref="X33:Y33"/>
    <mergeCell ref="Z33:AA33"/>
    <mergeCell ref="R33:S33"/>
    <mergeCell ref="V33:W33"/>
    <mergeCell ref="Z32:AA32"/>
    <mergeCell ref="T32:U32"/>
    <mergeCell ref="V32:W32"/>
    <mergeCell ref="X32:Y32"/>
    <mergeCell ref="R38:S38"/>
    <mergeCell ref="L48:M48"/>
    <mergeCell ref="Z34:AA34"/>
    <mergeCell ref="R34:S34"/>
    <mergeCell ref="X34:Y34"/>
    <mergeCell ref="L44:M44"/>
    <mergeCell ref="L42:M42"/>
    <mergeCell ref="R42:S42"/>
    <mergeCell ref="P42:Q42"/>
    <mergeCell ref="P41:Q41"/>
    <mergeCell ref="N44:O44"/>
    <mergeCell ref="N48:O48"/>
    <mergeCell ref="P48:Q48"/>
    <mergeCell ref="J47:K47"/>
    <mergeCell ref="R49:S49"/>
    <mergeCell ref="N46:O46"/>
    <mergeCell ref="P43:Q43"/>
    <mergeCell ref="R43:S43"/>
    <mergeCell ref="R48:S48"/>
    <mergeCell ref="P46:Q46"/>
    <mergeCell ref="R46:S46"/>
    <mergeCell ref="H33:I33"/>
    <mergeCell ref="J33:K33"/>
    <mergeCell ref="F33:G33"/>
    <mergeCell ref="D32:E32"/>
    <mergeCell ref="H32:I32"/>
    <mergeCell ref="F32:G32"/>
    <mergeCell ref="Z27:AA27"/>
    <mergeCell ref="V29:W29"/>
    <mergeCell ref="X29:Y29"/>
    <mergeCell ref="Z28:AA28"/>
    <mergeCell ref="V28:W28"/>
    <mergeCell ref="X28:Y28"/>
    <mergeCell ref="Z29:AA29"/>
    <mergeCell ref="T29:U29"/>
    <mergeCell ref="L29:M29"/>
    <mergeCell ref="R29:S29"/>
    <mergeCell ref="T28:U28"/>
    <mergeCell ref="R28:S28"/>
    <mergeCell ref="N28:O28"/>
    <mergeCell ref="P28:Q28"/>
    <mergeCell ref="N29:O29"/>
    <mergeCell ref="P29:Q29"/>
    <mergeCell ref="L28:M28"/>
    <mergeCell ref="L27:M27"/>
    <mergeCell ref="T27:U27"/>
    <mergeCell ref="V27:W27"/>
    <mergeCell ref="X27:Y27"/>
    <mergeCell ref="P27:Q27"/>
    <mergeCell ref="R27:S27"/>
    <mergeCell ref="N27:O27"/>
    <mergeCell ref="V48:W48"/>
    <mergeCell ref="F43:G43"/>
    <mergeCell ref="N39:O39"/>
    <mergeCell ref="X35:Y35"/>
    <mergeCell ref="X48:Y48"/>
    <mergeCell ref="P44:Q44"/>
    <mergeCell ref="R37:S37"/>
    <mergeCell ref="P45:Q45"/>
    <mergeCell ref="T36:U36"/>
    <mergeCell ref="V36:W36"/>
    <mergeCell ref="J31:K31"/>
    <mergeCell ref="B34:C34"/>
    <mergeCell ref="B30:C30"/>
    <mergeCell ref="B31:C31"/>
    <mergeCell ref="B32:C32"/>
    <mergeCell ref="D31:E31"/>
    <mergeCell ref="J32:K32"/>
    <mergeCell ref="H30:I30"/>
    <mergeCell ref="J30:K30"/>
    <mergeCell ref="D33:E33"/>
    <mergeCell ref="R39:S39"/>
    <mergeCell ref="L41:M41"/>
    <mergeCell ref="R41:S41"/>
    <mergeCell ref="P39:Q39"/>
    <mergeCell ref="B35:C35"/>
    <mergeCell ref="B36:C36"/>
    <mergeCell ref="B37:C37"/>
    <mergeCell ref="B39:C39"/>
    <mergeCell ref="H35:I35"/>
    <mergeCell ref="D37:E37"/>
    <mergeCell ref="Z30:AA30"/>
    <mergeCell ref="N32:O32"/>
    <mergeCell ref="P32:Q32"/>
    <mergeCell ref="R32:S32"/>
    <mergeCell ref="X30:Y30"/>
    <mergeCell ref="X31:Y31"/>
    <mergeCell ref="R30:S30"/>
    <mergeCell ref="N31:O31"/>
    <mergeCell ref="P31:Q31"/>
    <mergeCell ref="R31:S31"/>
    <mergeCell ref="T35:U35"/>
    <mergeCell ref="Z31:AA31"/>
    <mergeCell ref="T30:U30"/>
    <mergeCell ref="V35:W35"/>
    <mergeCell ref="V30:W30"/>
    <mergeCell ref="T31:U31"/>
    <mergeCell ref="V31:W31"/>
    <mergeCell ref="T33:U33"/>
    <mergeCell ref="T34:U34"/>
    <mergeCell ref="V34:W34"/>
    <mergeCell ref="F27:G27"/>
    <mergeCell ref="H27:I27"/>
    <mergeCell ref="B28:C28"/>
    <mergeCell ref="B48:C48"/>
    <mergeCell ref="B46:C46"/>
    <mergeCell ref="B47:C47"/>
    <mergeCell ref="B40:C40"/>
    <mergeCell ref="F31:G31"/>
    <mergeCell ref="H31:I31"/>
    <mergeCell ref="B38:C38"/>
    <mergeCell ref="J28:K28"/>
    <mergeCell ref="H28:I28"/>
    <mergeCell ref="F30:G30"/>
    <mergeCell ref="J27:K27"/>
    <mergeCell ref="B44:C44"/>
    <mergeCell ref="B45:C45"/>
    <mergeCell ref="D41:E41"/>
    <mergeCell ref="D28:E28"/>
    <mergeCell ref="B33:C33"/>
    <mergeCell ref="J35:K35"/>
    <mergeCell ref="A1:O1"/>
    <mergeCell ref="A2:O2"/>
    <mergeCell ref="B4:K4"/>
    <mergeCell ref="B5:K5"/>
    <mergeCell ref="L31:M31"/>
    <mergeCell ref="D30:E30"/>
    <mergeCell ref="F28:G28"/>
    <mergeCell ref="L30:M30"/>
    <mergeCell ref="H29:I29"/>
    <mergeCell ref="J29:K29"/>
    <mergeCell ref="A20:AA20"/>
    <mergeCell ref="L13:O13"/>
    <mergeCell ref="B13:K13"/>
    <mergeCell ref="L22:M22"/>
    <mergeCell ref="B14:K14"/>
    <mergeCell ref="B15:K15"/>
    <mergeCell ref="B6:K6"/>
    <mergeCell ref="B7:C7"/>
    <mergeCell ref="B11:K11"/>
    <mergeCell ref="B12:K12"/>
    <mergeCell ref="B8:C8"/>
    <mergeCell ref="B10:K10"/>
    <mergeCell ref="D7:K8"/>
    <mergeCell ref="B9:K9"/>
    <mergeCell ref="B16:K16"/>
    <mergeCell ref="B23:J23"/>
    <mergeCell ref="B24:E24"/>
    <mergeCell ref="N23:Q23"/>
    <mergeCell ref="N24:Q24"/>
    <mergeCell ref="L24:M24"/>
    <mergeCell ref="N21:Q21"/>
    <mergeCell ref="B18:K18"/>
    <mergeCell ref="L23:M23"/>
    <mergeCell ref="B17:K17"/>
    <mergeCell ref="L21:M21"/>
    <mergeCell ref="B21:J21"/>
    <mergeCell ref="B22:J22"/>
    <mergeCell ref="N22:Q22"/>
    <mergeCell ref="B41:C41"/>
    <mergeCell ref="F29:G29"/>
    <mergeCell ref="A26:Y26"/>
    <mergeCell ref="B27:C27"/>
    <mergeCell ref="D27:E27"/>
    <mergeCell ref="B25:E25"/>
    <mergeCell ref="B29:C29"/>
    <mergeCell ref="D29:E29"/>
    <mergeCell ref="D50:E50"/>
    <mergeCell ref="H50:I50"/>
    <mergeCell ref="F35:G35"/>
    <mergeCell ref="H36:I36"/>
    <mergeCell ref="B42:C42"/>
    <mergeCell ref="B43:C43"/>
    <mergeCell ref="B49:C49"/>
    <mergeCell ref="F45:G45"/>
    <mergeCell ref="F34:G34"/>
    <mergeCell ref="D34:E34"/>
    <mergeCell ref="H34:I34"/>
    <mergeCell ref="J34:K34"/>
    <mergeCell ref="D36:E36"/>
    <mergeCell ref="F36:G36"/>
    <mergeCell ref="D35:E35"/>
    <mergeCell ref="D40:E40"/>
    <mergeCell ref="J36:K36"/>
    <mergeCell ref="N36:O36"/>
    <mergeCell ref="P36:Q36"/>
    <mergeCell ref="N35:O35"/>
    <mergeCell ref="R50:S50"/>
    <mergeCell ref="J41:K41"/>
    <mergeCell ref="R36:S36"/>
    <mergeCell ref="P50:Q50"/>
    <mergeCell ref="L37:M37"/>
    <mergeCell ref="Z55:AA55"/>
    <mergeCell ref="R35:S35"/>
    <mergeCell ref="P35:Q35"/>
    <mergeCell ref="F38:G38"/>
    <mergeCell ref="D48:E48"/>
    <mergeCell ref="F48:G48"/>
    <mergeCell ref="D38:E38"/>
    <mergeCell ref="D42:E42"/>
    <mergeCell ref="D43:E43"/>
    <mergeCell ref="F42:G42"/>
    <mergeCell ref="B56:C56"/>
    <mergeCell ref="A59:AA59"/>
    <mergeCell ref="D55:E55"/>
    <mergeCell ref="D57:E57"/>
    <mergeCell ref="R52:S52"/>
    <mergeCell ref="H52:I52"/>
    <mergeCell ref="J52:K52"/>
    <mergeCell ref="R53:S53"/>
    <mergeCell ref="R55:S55"/>
    <mergeCell ref="T55:U55"/>
    <mergeCell ref="L62:O62"/>
    <mergeCell ref="B63:E63"/>
    <mergeCell ref="G62:J62"/>
    <mergeCell ref="G63:J63"/>
    <mergeCell ref="B57:C57"/>
    <mergeCell ref="D52:E52"/>
    <mergeCell ref="D54:E54"/>
    <mergeCell ref="D56:E56"/>
    <mergeCell ref="D53:E53"/>
    <mergeCell ref="B53:C53"/>
    <mergeCell ref="D45:E45"/>
    <mergeCell ref="B55:C55"/>
    <mergeCell ref="B52:C52"/>
    <mergeCell ref="B51:C51"/>
    <mergeCell ref="P66:Q66"/>
    <mergeCell ref="R66:S66"/>
    <mergeCell ref="B60:E60"/>
    <mergeCell ref="B62:E62"/>
    <mergeCell ref="B61:E61"/>
    <mergeCell ref="J66:K66"/>
    <mergeCell ref="R51:S51"/>
    <mergeCell ref="P51:Q51"/>
    <mergeCell ref="F51:G51"/>
    <mergeCell ref="L51:M51"/>
    <mergeCell ref="F54:G54"/>
    <mergeCell ref="B50:C50"/>
    <mergeCell ref="B54:C54"/>
    <mergeCell ref="J50:K50"/>
    <mergeCell ref="N50:O50"/>
    <mergeCell ref="L50:M50"/>
    <mergeCell ref="A71:AA71"/>
    <mergeCell ref="P68:Q68"/>
    <mergeCell ref="P69:Q69"/>
    <mergeCell ref="L68:M68"/>
    <mergeCell ref="N68:O68"/>
    <mergeCell ref="H68:I68"/>
    <mergeCell ref="H69:I69"/>
    <mergeCell ref="N69:O69"/>
    <mergeCell ref="B69:E69"/>
    <mergeCell ref="B68:E68"/>
    <mergeCell ref="B67:C67"/>
    <mergeCell ref="D67:E67"/>
    <mergeCell ref="T67:U67"/>
    <mergeCell ref="T68:U68"/>
    <mergeCell ref="T69:U69"/>
    <mergeCell ref="P67:Q67"/>
    <mergeCell ref="R68:S68"/>
    <mergeCell ref="R69:S69"/>
    <mergeCell ref="F66:G66"/>
    <mergeCell ref="N67:O67"/>
    <mergeCell ref="H67:I67"/>
    <mergeCell ref="F69:G69"/>
    <mergeCell ref="J67:K67"/>
    <mergeCell ref="F67:G67"/>
    <mergeCell ref="F68:G68"/>
    <mergeCell ref="G61:J61"/>
    <mergeCell ref="T66:U66"/>
    <mergeCell ref="L67:M67"/>
    <mergeCell ref="R67:S67"/>
    <mergeCell ref="A65:S65"/>
    <mergeCell ref="B66:C66"/>
    <mergeCell ref="D66:E66"/>
    <mergeCell ref="H66:I66"/>
    <mergeCell ref="L66:M66"/>
    <mergeCell ref="N66:O66"/>
    <mergeCell ref="V62:Y62"/>
    <mergeCell ref="G60:J60"/>
    <mergeCell ref="V61:Y61"/>
    <mergeCell ref="V63:Y63"/>
    <mergeCell ref="V60:Y60"/>
    <mergeCell ref="L61:O61"/>
    <mergeCell ref="L63:O63"/>
    <mergeCell ref="Q61:T61"/>
    <mergeCell ref="Q62:T62"/>
    <mergeCell ref="Q63:T63"/>
  </mergeCells>
  <phoneticPr fontId="0" type="noConversion"/>
  <dataValidations count="1">
    <dataValidation type="list" allowBlank="1" showInputMessage="1" showErrorMessage="1" sqref="G61:G63 B61:B63 L61:L63 Q61:Q63 V61:V63">
      <formula1>$B$14:$B$18</formula1>
    </dataValidation>
  </dataValidations>
  <hyperlinks>
    <hyperlink ref="M4" location="'Istruzioni per la compilazione'!A1" display="Torna alla pagina delle istruzioni"/>
    <hyperlink ref="B27:C27" location="January!A1" display="jan"/>
    <hyperlink ref="D27:E27" location="February!A1" display="February"/>
    <hyperlink ref="F27:G27" location="March!A1" display="March"/>
    <hyperlink ref="H27:I27" location="April!A1" display="April"/>
    <hyperlink ref="J27:K27" location="May!A1" display="May"/>
    <hyperlink ref="L27:M27" location="June!A1" display="June"/>
    <hyperlink ref="N27:O27" location="July!A1" display="July"/>
    <hyperlink ref="P27:Q27" location="August!A1" display="August"/>
    <hyperlink ref="R27:S27" location="September!A1" display="September"/>
    <hyperlink ref="T27:U27" location="October!A1" display="October"/>
    <hyperlink ref="V27:W27" location="November!A1" display="November"/>
    <hyperlink ref="X27:Y27" location="December!A1" display="December"/>
  </hyperlinks>
  <pageMargins left="0.70866141732283472" right="0.70866141732283472" top="0.59055118110236227" bottom="0.19685039370078741" header="0.23622047244094491" footer="0.19685039370078741"/>
  <pageSetup paperSize="9" scale="72" orientation="landscape" r:id="rId1"/>
  <headerFooter alignWithMargins="0"/>
  <ignoredErrors>
    <ignoredError sqref="B29:U57 Z28:AA56 B28:U28 W28 Y28 V29:Y57 Z57" unlockedFormula="1"/>
    <ignoredError sqref="I69:S69 B68 I67:S67 I68:S68" evalErro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AW256"/>
  <sheetViews>
    <sheetView zoomScale="90" workbookViewId="0">
      <pane ySplit="11" topLeftCell="A12" activePane="bottomLeft" state="frozen"/>
      <selection activeCell="AX28" sqref="AX28"/>
      <selection pane="bottomLeft" activeCell="AQ4" sqref="AQ4"/>
    </sheetView>
  </sheetViews>
  <sheetFormatPr defaultColWidth="9.109375" defaultRowHeight="13.2"/>
  <cols>
    <col min="1" max="1" width="8" style="1" customWidth="1"/>
    <col min="2" max="2" width="9.6640625" style="1" customWidth="1"/>
    <col min="3" max="3" width="9.5546875" style="1" customWidth="1"/>
    <col min="4" max="4" width="5.44140625" style="1" customWidth="1"/>
    <col min="5" max="47" width="3.5546875" style="1" customWidth="1"/>
    <col min="48" max="16384" width="9.109375" style="1"/>
  </cols>
  <sheetData>
    <row r="1" spans="2:49" ht="12.75" customHeight="1" thickTop="1" thickBot="1">
      <c r="B1" s="368" t="s">
        <v>18</v>
      </c>
      <c r="C1" s="369"/>
      <c r="D1" s="369"/>
      <c r="E1" s="369"/>
      <c r="F1" s="370"/>
      <c r="G1" s="374" t="str">
        <f ca="1">'Riepilogo tsh'!B4</f>
        <v>Ins. Nome Ente / Dipartimento</v>
      </c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5"/>
      <c r="T1" s="34"/>
      <c r="U1" s="34"/>
      <c r="V1" s="428" t="s">
        <v>38</v>
      </c>
      <c r="W1" s="428"/>
      <c r="X1" s="428"/>
      <c r="Y1" s="428"/>
      <c r="Z1" s="423" t="str">
        <f ca="1">'Riepilogo tsh'!B9</f>
        <v>inserire qualifica</v>
      </c>
      <c r="AA1" s="423"/>
      <c r="AB1" s="423"/>
      <c r="AC1" s="423"/>
      <c r="AD1" s="18"/>
      <c r="AE1" s="9"/>
      <c r="AF1" s="10">
        <v>1</v>
      </c>
      <c r="AG1" s="425" t="s">
        <v>52</v>
      </c>
      <c r="AH1" s="426"/>
      <c r="AI1" s="426"/>
      <c r="AJ1" s="426"/>
      <c r="AK1" s="426"/>
      <c r="AL1" s="426"/>
      <c r="AM1" s="427"/>
      <c r="AO1" s="15"/>
    </row>
    <row r="2" spans="2:49" ht="13.5" customHeight="1" thickTop="1" thickBot="1">
      <c r="B2" s="371"/>
      <c r="C2" s="372"/>
      <c r="D2" s="372"/>
      <c r="E2" s="372"/>
      <c r="F2" s="373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  <c r="T2" s="35"/>
      <c r="U2" s="35"/>
      <c r="V2" s="428"/>
      <c r="W2" s="428"/>
      <c r="X2" s="428"/>
      <c r="Y2" s="428"/>
      <c r="Z2" s="423"/>
      <c r="AA2" s="423"/>
      <c r="AB2" s="423"/>
      <c r="AC2" s="423"/>
      <c r="AD2" s="13"/>
      <c r="AE2" s="9"/>
      <c r="AF2" s="3">
        <f ca="1">DATE(Anno,AF1,1)</f>
        <v>42005</v>
      </c>
      <c r="AG2" s="42" t="s">
        <v>66</v>
      </c>
      <c r="AH2" s="43" t="s">
        <v>67</v>
      </c>
      <c r="AI2" s="43" t="s">
        <v>68</v>
      </c>
      <c r="AJ2" s="43" t="s">
        <v>69</v>
      </c>
      <c r="AK2" s="43" t="s">
        <v>70</v>
      </c>
      <c r="AL2" s="69" t="s">
        <v>71</v>
      </c>
      <c r="AM2" s="44" t="s">
        <v>72</v>
      </c>
      <c r="AV2" s="249" t="s">
        <v>111</v>
      </c>
      <c r="AW2" s="249"/>
    </row>
    <row r="3" spans="2:49" ht="13.5" customHeight="1" thickTop="1" thickBot="1">
      <c r="B3" s="26" t="s">
        <v>19</v>
      </c>
      <c r="C3" s="27"/>
      <c r="D3" s="27"/>
      <c r="E3" s="27"/>
      <c r="F3" s="28"/>
      <c r="G3" s="389" t="str">
        <f ca="1">'Riepilogo tsh'!B5</f>
        <v>Ins. Nome Employee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5"/>
      <c r="T3" s="36"/>
      <c r="U3" s="36"/>
      <c r="V3" s="428" t="s">
        <v>40</v>
      </c>
      <c r="W3" s="428"/>
      <c r="X3" s="428"/>
      <c r="Y3" s="428"/>
      <c r="Z3" s="423" t="str">
        <f ca="1">'Riepilogo tsh'!B10</f>
        <v>inserire classe stipendiale</v>
      </c>
      <c r="AA3" s="423"/>
      <c r="AB3" s="423"/>
      <c r="AC3" s="423"/>
      <c r="AD3" s="14"/>
      <c r="AE3" s="9"/>
      <c r="AG3" s="45">
        <f>(AF2-WEEKDAY(AF2,3))</f>
        <v>42002</v>
      </c>
      <c r="AH3" s="46">
        <f t="shared" ref="AH3:AM8" si="0">AG3+1</f>
        <v>42003</v>
      </c>
      <c r="AI3" s="46">
        <f t="shared" si="0"/>
        <v>42004</v>
      </c>
      <c r="AJ3" s="46">
        <f t="shared" si="0"/>
        <v>42005</v>
      </c>
      <c r="AK3" s="46">
        <f t="shared" si="0"/>
        <v>42006</v>
      </c>
      <c r="AL3" s="47">
        <f t="shared" si="0"/>
        <v>42007</v>
      </c>
      <c r="AM3" s="48">
        <f t="shared" si="0"/>
        <v>42008</v>
      </c>
    </row>
    <row r="4" spans="2:49" ht="13.5" customHeight="1" thickTop="1" thickBot="1">
      <c r="B4" s="29"/>
      <c r="C4" s="30"/>
      <c r="D4" s="30"/>
      <c r="E4" s="30"/>
      <c r="F4" s="31"/>
      <c r="G4" s="390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7"/>
      <c r="T4" s="37"/>
      <c r="U4" s="38"/>
      <c r="V4" s="428"/>
      <c r="W4" s="428"/>
      <c r="X4" s="428"/>
      <c r="Y4" s="428"/>
      <c r="Z4" s="423"/>
      <c r="AA4" s="423"/>
      <c r="AB4" s="423"/>
      <c r="AC4" s="423"/>
      <c r="AD4" s="14"/>
      <c r="AE4" s="9"/>
      <c r="AG4" s="49">
        <f>AM3+1</f>
        <v>42009</v>
      </c>
      <c r="AH4" s="11">
        <f t="shared" si="0"/>
        <v>42010</v>
      </c>
      <c r="AI4" s="11">
        <f t="shared" si="0"/>
        <v>42011</v>
      </c>
      <c r="AJ4" s="11">
        <f t="shared" si="0"/>
        <v>42012</v>
      </c>
      <c r="AK4" s="11">
        <f t="shared" si="0"/>
        <v>42013</v>
      </c>
      <c r="AL4" s="25">
        <f t="shared" si="0"/>
        <v>42014</v>
      </c>
      <c r="AM4" s="50">
        <f t="shared" si="0"/>
        <v>42015</v>
      </c>
    </row>
    <row r="5" spans="2:49" ht="13.5" customHeight="1" thickTop="1" thickBot="1">
      <c r="B5" s="26" t="s">
        <v>65</v>
      </c>
      <c r="C5" s="27"/>
      <c r="D5" s="27"/>
      <c r="E5" s="27"/>
      <c r="F5" s="28"/>
      <c r="G5" s="389" t="str">
        <f ca="1">'Riepilogo tsh'!B6</f>
        <v>Ins. Nome del resp. Scientifico /direttore dip.to</v>
      </c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  <c r="T5" s="39"/>
      <c r="U5" s="39"/>
      <c r="V5" s="428" t="s">
        <v>42</v>
      </c>
      <c r="W5" s="428"/>
      <c r="X5" s="428"/>
      <c r="Y5" s="428"/>
      <c r="Z5" s="423" t="str">
        <f ca="1">'Riepilogo tsh'!B11</f>
        <v>inserire scatto stipendiale</v>
      </c>
      <c r="AA5" s="423"/>
      <c r="AB5" s="423"/>
      <c r="AC5" s="423"/>
      <c r="AD5" s="14"/>
      <c r="AE5" s="9"/>
      <c r="AG5" s="49">
        <f>AM4+1</f>
        <v>42016</v>
      </c>
      <c r="AH5" s="11">
        <f t="shared" si="0"/>
        <v>42017</v>
      </c>
      <c r="AI5" s="11">
        <f t="shared" si="0"/>
        <v>42018</v>
      </c>
      <c r="AJ5" s="11">
        <f t="shared" si="0"/>
        <v>42019</v>
      </c>
      <c r="AK5" s="11">
        <f t="shared" si="0"/>
        <v>42020</v>
      </c>
      <c r="AL5" s="25">
        <f t="shared" si="0"/>
        <v>42021</v>
      </c>
      <c r="AM5" s="50">
        <f t="shared" si="0"/>
        <v>42022</v>
      </c>
    </row>
    <row r="6" spans="2:49" ht="13.5" customHeight="1" thickTop="1" thickBot="1">
      <c r="B6" s="29"/>
      <c r="C6" s="30"/>
      <c r="D6" s="30"/>
      <c r="E6" s="30"/>
      <c r="F6" s="31"/>
      <c r="G6" s="390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7"/>
      <c r="T6" s="37"/>
      <c r="U6" s="40"/>
      <c r="V6" s="428"/>
      <c r="W6" s="428"/>
      <c r="X6" s="428"/>
      <c r="Y6" s="428"/>
      <c r="Z6" s="423"/>
      <c r="AA6" s="423"/>
      <c r="AB6" s="423"/>
      <c r="AC6" s="423"/>
      <c r="AD6" s="14"/>
      <c r="AE6" s="9"/>
      <c r="AG6" s="49">
        <f>AM5+1</f>
        <v>42023</v>
      </c>
      <c r="AH6" s="11">
        <f t="shared" si="0"/>
        <v>42024</v>
      </c>
      <c r="AI6" s="11">
        <f t="shared" si="0"/>
        <v>42025</v>
      </c>
      <c r="AJ6" s="11">
        <f t="shared" si="0"/>
        <v>42026</v>
      </c>
      <c r="AK6" s="11">
        <f t="shared" si="0"/>
        <v>42027</v>
      </c>
      <c r="AL6" s="25">
        <f t="shared" si="0"/>
        <v>42028</v>
      </c>
      <c r="AM6" s="50">
        <f t="shared" si="0"/>
        <v>42029</v>
      </c>
    </row>
    <row r="7" spans="2:49" ht="13.5" customHeight="1" thickTop="1" thickBot="1">
      <c r="B7" s="417" t="s">
        <v>33</v>
      </c>
      <c r="C7" s="319">
        <f ca="1">'Impostazioni calendario'!F6</f>
        <v>2015</v>
      </c>
      <c r="D7" s="320"/>
      <c r="E7" s="320"/>
      <c r="F7" s="321"/>
      <c r="G7" s="416"/>
      <c r="H7" s="416"/>
      <c r="I7" s="416"/>
      <c r="J7" s="416"/>
      <c r="K7" s="32"/>
      <c r="L7" s="32"/>
      <c r="M7" s="32"/>
      <c r="N7" s="32"/>
      <c r="O7" s="32"/>
      <c r="P7" s="32"/>
      <c r="Q7" s="32"/>
      <c r="R7" s="33"/>
      <c r="S7" s="33"/>
      <c r="V7" s="424" t="s">
        <v>73</v>
      </c>
      <c r="W7" s="424"/>
      <c r="X7" s="424"/>
      <c r="Y7" s="424"/>
      <c r="Z7" s="423" t="str">
        <f ca="1">'Riepilogo tsh'!B12</f>
        <v>inserire tempo pieno/definito</v>
      </c>
      <c r="AA7" s="423"/>
      <c r="AB7" s="423"/>
      <c r="AC7" s="423"/>
      <c r="AD7" s="14"/>
      <c r="AE7" s="9"/>
      <c r="AG7" s="49">
        <f>AM6+1</f>
        <v>42030</v>
      </c>
      <c r="AH7" s="11">
        <f t="shared" si="0"/>
        <v>42031</v>
      </c>
      <c r="AI7" s="11">
        <f t="shared" si="0"/>
        <v>42032</v>
      </c>
      <c r="AJ7" s="11">
        <f t="shared" si="0"/>
        <v>42033</v>
      </c>
      <c r="AK7" s="11">
        <f t="shared" si="0"/>
        <v>42034</v>
      </c>
      <c r="AL7" s="25">
        <f t="shared" si="0"/>
        <v>42035</v>
      </c>
      <c r="AM7" s="50">
        <f t="shared" si="0"/>
        <v>42036</v>
      </c>
      <c r="AP7" s="12"/>
    </row>
    <row r="8" spans="2:49" ht="13.5" customHeight="1" thickTop="1" thickBot="1">
      <c r="B8" s="418"/>
      <c r="C8" s="386"/>
      <c r="D8" s="387"/>
      <c r="E8" s="387"/>
      <c r="F8" s="388"/>
      <c r="T8" s="41"/>
      <c r="U8" s="32"/>
      <c r="V8" s="424"/>
      <c r="W8" s="424"/>
      <c r="X8" s="424"/>
      <c r="Y8" s="424"/>
      <c r="Z8" s="423"/>
      <c r="AA8" s="423"/>
      <c r="AB8" s="423"/>
      <c r="AC8" s="423"/>
      <c r="AD8" s="14"/>
      <c r="AE8" s="9"/>
      <c r="AG8" s="51">
        <f>AM7+1</f>
        <v>42037</v>
      </c>
      <c r="AH8" s="52">
        <f t="shared" si="0"/>
        <v>42038</v>
      </c>
      <c r="AI8" s="52">
        <f t="shared" si="0"/>
        <v>42039</v>
      </c>
      <c r="AJ8" s="52">
        <f t="shared" si="0"/>
        <v>42040</v>
      </c>
      <c r="AK8" s="52">
        <f t="shared" si="0"/>
        <v>42041</v>
      </c>
      <c r="AL8" s="53">
        <f t="shared" si="0"/>
        <v>42042</v>
      </c>
      <c r="AM8" s="54">
        <f t="shared" si="0"/>
        <v>42043</v>
      </c>
    </row>
    <row r="9" spans="2:49" ht="14.4" thickTop="1" thickBot="1"/>
    <row r="10" spans="2:49" ht="20.100000000000001" customHeight="1" thickTop="1" thickBot="1">
      <c r="B10" s="380" t="s">
        <v>52</v>
      </c>
      <c r="C10" s="381"/>
      <c r="D10" s="381"/>
      <c r="E10" s="55" t="s">
        <v>66</v>
      </c>
      <c r="F10" s="56" t="s">
        <v>67</v>
      </c>
      <c r="G10" s="56" t="s">
        <v>68</v>
      </c>
      <c r="H10" s="56" t="s">
        <v>69</v>
      </c>
      <c r="I10" s="56" t="s">
        <v>70</v>
      </c>
      <c r="J10" s="57" t="s">
        <v>71</v>
      </c>
      <c r="K10" s="57" t="s">
        <v>72</v>
      </c>
      <c r="L10" s="56" t="s">
        <v>66</v>
      </c>
      <c r="M10" s="56" t="s">
        <v>67</v>
      </c>
      <c r="N10" s="56" t="s">
        <v>68</v>
      </c>
      <c r="O10" s="56" t="s">
        <v>69</v>
      </c>
      <c r="P10" s="56" t="s">
        <v>70</v>
      </c>
      <c r="Q10" s="57" t="s">
        <v>71</v>
      </c>
      <c r="R10" s="57" t="s">
        <v>72</v>
      </c>
      <c r="S10" s="56" t="s">
        <v>66</v>
      </c>
      <c r="T10" s="56" t="s">
        <v>67</v>
      </c>
      <c r="U10" s="56" t="s">
        <v>68</v>
      </c>
      <c r="V10" s="56" t="s">
        <v>69</v>
      </c>
      <c r="W10" s="56" t="s">
        <v>70</v>
      </c>
      <c r="X10" s="57" t="s">
        <v>71</v>
      </c>
      <c r="Y10" s="57" t="s">
        <v>72</v>
      </c>
      <c r="Z10" s="56" t="s">
        <v>66</v>
      </c>
      <c r="AA10" s="56" t="s">
        <v>67</v>
      </c>
      <c r="AB10" s="56" t="s">
        <v>68</v>
      </c>
      <c r="AC10" s="56" t="s">
        <v>69</v>
      </c>
      <c r="AD10" s="56" t="s">
        <v>70</v>
      </c>
      <c r="AE10" s="57" t="s">
        <v>71</v>
      </c>
      <c r="AF10" s="57" t="s">
        <v>72</v>
      </c>
      <c r="AG10" s="56" t="s">
        <v>66</v>
      </c>
      <c r="AH10" s="56" t="s">
        <v>67</v>
      </c>
      <c r="AI10" s="56" t="s">
        <v>68</v>
      </c>
      <c r="AJ10" s="56" t="s">
        <v>69</v>
      </c>
      <c r="AK10" s="56" t="s">
        <v>70</v>
      </c>
      <c r="AL10" s="57" t="s">
        <v>71</v>
      </c>
      <c r="AM10" s="57" t="s">
        <v>72</v>
      </c>
      <c r="AN10" s="56" t="s">
        <v>66</v>
      </c>
      <c r="AO10" s="56" t="s">
        <v>67</v>
      </c>
      <c r="AP10" s="56" t="s">
        <v>68</v>
      </c>
      <c r="AQ10" s="56" t="s">
        <v>69</v>
      </c>
      <c r="AR10" s="56" t="s">
        <v>70</v>
      </c>
      <c r="AS10" s="57" t="s">
        <v>71</v>
      </c>
      <c r="AT10" s="58" t="s">
        <v>72</v>
      </c>
      <c r="AU10" s="419" t="s">
        <v>82</v>
      </c>
    </row>
    <row r="11" spans="2:49" ht="20.100000000000001" customHeight="1" thickTop="1" thickBot="1">
      <c r="B11" s="380"/>
      <c r="C11" s="381"/>
      <c r="D11" s="381"/>
      <c r="E11" s="59">
        <f t="shared" ref="E11:K11" si="1">AG3</f>
        <v>42002</v>
      </c>
      <c r="F11" s="60">
        <f t="shared" si="1"/>
        <v>42003</v>
      </c>
      <c r="G11" s="60">
        <f t="shared" si="1"/>
        <v>42004</v>
      </c>
      <c r="H11" s="60">
        <f t="shared" si="1"/>
        <v>42005</v>
      </c>
      <c r="I11" s="60">
        <f t="shared" si="1"/>
        <v>42006</v>
      </c>
      <c r="J11" s="61">
        <f t="shared" si="1"/>
        <v>42007</v>
      </c>
      <c r="K11" s="61">
        <f t="shared" si="1"/>
        <v>42008</v>
      </c>
      <c r="L11" s="60">
        <f t="shared" ref="L11:R11" si="2">AG4</f>
        <v>42009</v>
      </c>
      <c r="M11" s="60">
        <f t="shared" si="2"/>
        <v>42010</v>
      </c>
      <c r="N11" s="60">
        <f t="shared" si="2"/>
        <v>42011</v>
      </c>
      <c r="O11" s="60">
        <f t="shared" si="2"/>
        <v>42012</v>
      </c>
      <c r="P11" s="60">
        <f t="shared" si="2"/>
        <v>42013</v>
      </c>
      <c r="Q11" s="61">
        <f t="shared" si="2"/>
        <v>42014</v>
      </c>
      <c r="R11" s="61">
        <f t="shared" si="2"/>
        <v>42015</v>
      </c>
      <c r="S11" s="60">
        <f t="shared" ref="S11:Y11" si="3">AG5</f>
        <v>42016</v>
      </c>
      <c r="T11" s="60">
        <f t="shared" si="3"/>
        <v>42017</v>
      </c>
      <c r="U11" s="60">
        <f t="shared" si="3"/>
        <v>42018</v>
      </c>
      <c r="V11" s="60">
        <f t="shared" si="3"/>
        <v>42019</v>
      </c>
      <c r="W11" s="60">
        <f t="shared" si="3"/>
        <v>42020</v>
      </c>
      <c r="X11" s="61">
        <f t="shared" si="3"/>
        <v>42021</v>
      </c>
      <c r="Y11" s="61">
        <f t="shared" si="3"/>
        <v>42022</v>
      </c>
      <c r="Z11" s="60">
        <f t="shared" ref="Z11:AF11" si="4">AG6</f>
        <v>42023</v>
      </c>
      <c r="AA11" s="60">
        <f t="shared" si="4"/>
        <v>42024</v>
      </c>
      <c r="AB11" s="60">
        <f t="shared" si="4"/>
        <v>42025</v>
      </c>
      <c r="AC11" s="60">
        <f t="shared" si="4"/>
        <v>42026</v>
      </c>
      <c r="AD11" s="60">
        <f t="shared" si="4"/>
        <v>42027</v>
      </c>
      <c r="AE11" s="61">
        <f t="shared" si="4"/>
        <v>42028</v>
      </c>
      <c r="AF11" s="61">
        <f t="shared" si="4"/>
        <v>42029</v>
      </c>
      <c r="AG11" s="60">
        <f t="shared" ref="AG11:AL11" si="5">AG7</f>
        <v>42030</v>
      </c>
      <c r="AH11" s="60">
        <f t="shared" si="5"/>
        <v>42031</v>
      </c>
      <c r="AI11" s="60">
        <f t="shared" si="5"/>
        <v>42032</v>
      </c>
      <c r="AJ11" s="60">
        <f t="shared" si="5"/>
        <v>42033</v>
      </c>
      <c r="AK11" s="60">
        <f t="shared" si="5"/>
        <v>42034</v>
      </c>
      <c r="AL11" s="60">
        <f t="shared" si="5"/>
        <v>42035</v>
      </c>
      <c r="AM11" s="60">
        <f t="shared" ref="AM11:AR11" si="6">AG8</f>
        <v>42037</v>
      </c>
      <c r="AN11" s="60">
        <f t="shared" si="6"/>
        <v>42038</v>
      </c>
      <c r="AO11" s="60">
        <f t="shared" si="6"/>
        <v>42039</v>
      </c>
      <c r="AP11" s="60">
        <f t="shared" si="6"/>
        <v>42040</v>
      </c>
      <c r="AQ11" s="60">
        <f t="shared" si="6"/>
        <v>42041</v>
      </c>
      <c r="AR11" s="60">
        <f t="shared" si="6"/>
        <v>42042</v>
      </c>
      <c r="AS11" s="60"/>
      <c r="AT11" s="62">
        <f>AM8</f>
        <v>42043</v>
      </c>
      <c r="AU11" s="420"/>
    </row>
    <row r="12" spans="2:49" ht="20.100000000000001" customHeight="1" thickTop="1">
      <c r="B12" s="414" t="str">
        <f ca="1">'Riepilogo tsh'!B13</f>
        <v>Inserire "Institutional research" per il pers. dedicato alla ricerca - "Administrative activities" per il personale tecnico amministrativo</v>
      </c>
      <c r="C12" s="415"/>
      <c r="D12" s="415"/>
      <c r="E12" s="120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2"/>
      <c r="AO12" s="122"/>
      <c r="AP12" s="122"/>
      <c r="AQ12" s="122"/>
      <c r="AR12" s="122"/>
      <c r="AS12" s="122"/>
      <c r="AT12" s="123"/>
      <c r="AU12" s="124">
        <f>SUM(E12:AT12)</f>
        <v>0</v>
      </c>
    </row>
    <row r="13" spans="2:49" ht="13.5" customHeight="1">
      <c r="B13" s="382" t="str">
        <f ca="1">'Riepilogo tsh'!B14</f>
        <v>inserire acronimo- n. progetto 1</v>
      </c>
      <c r="C13" s="383"/>
      <c r="D13" s="383"/>
      <c r="E13" s="125">
        <f>SUM(E14:E17)</f>
        <v>0</v>
      </c>
      <c r="F13" s="126">
        <f>SUM(F14:F17)</f>
        <v>0</v>
      </c>
      <c r="G13" s="126">
        <f t="shared" ref="G13:AS13" si="7">SUM(G14:G17)</f>
        <v>0</v>
      </c>
      <c r="H13" s="126">
        <f t="shared" si="7"/>
        <v>0</v>
      </c>
      <c r="I13" s="126">
        <f t="shared" si="7"/>
        <v>0</v>
      </c>
      <c r="J13" s="126">
        <f t="shared" si="7"/>
        <v>0</v>
      </c>
      <c r="K13" s="126">
        <f t="shared" si="7"/>
        <v>0</v>
      </c>
      <c r="L13" s="126">
        <f t="shared" si="7"/>
        <v>0</v>
      </c>
      <c r="M13" s="126">
        <f t="shared" si="7"/>
        <v>0</v>
      </c>
      <c r="N13" s="126">
        <f t="shared" si="7"/>
        <v>0</v>
      </c>
      <c r="O13" s="126">
        <f t="shared" si="7"/>
        <v>0</v>
      </c>
      <c r="P13" s="126">
        <f t="shared" si="7"/>
        <v>0</v>
      </c>
      <c r="Q13" s="126">
        <f t="shared" si="7"/>
        <v>0</v>
      </c>
      <c r="R13" s="126">
        <f t="shared" si="7"/>
        <v>0</v>
      </c>
      <c r="S13" s="126">
        <f t="shared" si="7"/>
        <v>0</v>
      </c>
      <c r="T13" s="126">
        <f t="shared" si="7"/>
        <v>0</v>
      </c>
      <c r="U13" s="126">
        <f t="shared" si="7"/>
        <v>0</v>
      </c>
      <c r="V13" s="126">
        <f t="shared" si="7"/>
        <v>0</v>
      </c>
      <c r="W13" s="126">
        <f t="shared" si="7"/>
        <v>0</v>
      </c>
      <c r="X13" s="126">
        <f t="shared" si="7"/>
        <v>0</v>
      </c>
      <c r="Y13" s="126">
        <f t="shared" si="7"/>
        <v>0</v>
      </c>
      <c r="Z13" s="126">
        <f t="shared" si="7"/>
        <v>0</v>
      </c>
      <c r="AA13" s="126">
        <f t="shared" si="7"/>
        <v>0</v>
      </c>
      <c r="AB13" s="126">
        <f t="shared" si="7"/>
        <v>0</v>
      </c>
      <c r="AC13" s="126">
        <f t="shared" si="7"/>
        <v>0</v>
      </c>
      <c r="AD13" s="126">
        <f t="shared" si="7"/>
        <v>0</v>
      </c>
      <c r="AE13" s="126">
        <f t="shared" si="7"/>
        <v>0</v>
      </c>
      <c r="AF13" s="126">
        <f t="shared" si="7"/>
        <v>0</v>
      </c>
      <c r="AG13" s="126">
        <f t="shared" si="7"/>
        <v>0</v>
      </c>
      <c r="AH13" s="126">
        <f t="shared" si="7"/>
        <v>0</v>
      </c>
      <c r="AI13" s="126">
        <f t="shared" si="7"/>
        <v>0</v>
      </c>
      <c r="AJ13" s="126">
        <f t="shared" si="7"/>
        <v>0</v>
      </c>
      <c r="AK13" s="126">
        <f t="shared" si="7"/>
        <v>0</v>
      </c>
      <c r="AL13" s="126">
        <f t="shared" si="7"/>
        <v>0</v>
      </c>
      <c r="AM13" s="126">
        <f t="shared" si="7"/>
        <v>0</v>
      </c>
      <c r="AN13" s="126">
        <f t="shared" si="7"/>
        <v>0</v>
      </c>
      <c r="AO13" s="126">
        <f t="shared" si="7"/>
        <v>0</v>
      </c>
      <c r="AP13" s="126">
        <f t="shared" si="7"/>
        <v>0</v>
      </c>
      <c r="AQ13" s="126">
        <f t="shared" si="7"/>
        <v>0</v>
      </c>
      <c r="AR13" s="126">
        <f t="shared" si="7"/>
        <v>0</v>
      </c>
      <c r="AS13" s="126">
        <f t="shared" si="7"/>
        <v>0</v>
      </c>
      <c r="AT13" s="127">
        <f>SUM(AT14:AT17)</f>
        <v>0</v>
      </c>
      <c r="AU13" s="128">
        <f t="shared" ref="AU13:AU41" si="8">SUM(E13:AT13)</f>
        <v>0</v>
      </c>
    </row>
    <row r="14" spans="2:49" ht="13.5" customHeight="1">
      <c r="B14" s="384" t="str">
        <f ca="1">'Riepilogo tsh'!L14</f>
        <v>WP_</v>
      </c>
      <c r="C14" s="385"/>
      <c r="D14" s="385"/>
      <c r="E14" s="129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1"/>
      <c r="AO14" s="131"/>
      <c r="AP14" s="131"/>
      <c r="AQ14" s="131"/>
      <c r="AR14" s="131"/>
      <c r="AS14" s="131"/>
      <c r="AT14" s="132"/>
      <c r="AU14" s="133">
        <f t="shared" si="8"/>
        <v>0</v>
      </c>
    </row>
    <row r="15" spans="2:49" ht="13.5" customHeight="1">
      <c r="B15" s="384" t="str">
        <f ca="1">'Riepilogo tsh'!M14</f>
        <v>WP_</v>
      </c>
      <c r="C15" s="385"/>
      <c r="D15" s="385"/>
      <c r="E15" s="129"/>
      <c r="F15" s="134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  <c r="AO15" s="131"/>
      <c r="AP15" s="131"/>
      <c r="AQ15" s="131"/>
      <c r="AR15" s="131"/>
      <c r="AS15" s="131"/>
      <c r="AT15" s="135"/>
      <c r="AU15" s="136">
        <f t="shared" si="8"/>
        <v>0</v>
      </c>
    </row>
    <row r="16" spans="2:49" ht="13.5" customHeight="1">
      <c r="B16" s="384" t="str">
        <f ca="1">'Riepilogo tsh'!N14</f>
        <v>WP_</v>
      </c>
      <c r="C16" s="385"/>
      <c r="D16" s="385"/>
      <c r="E16" s="129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1"/>
      <c r="AO16" s="131"/>
      <c r="AP16" s="131"/>
      <c r="AQ16" s="131"/>
      <c r="AR16" s="131"/>
      <c r="AS16" s="131"/>
      <c r="AT16" s="132"/>
      <c r="AU16" s="133">
        <f t="shared" si="8"/>
        <v>0</v>
      </c>
    </row>
    <row r="17" spans="2:47" ht="13.5" customHeight="1">
      <c r="B17" s="378" t="str">
        <f ca="1">'Riepilogo tsh'!O14</f>
        <v>WP_</v>
      </c>
      <c r="C17" s="379"/>
      <c r="D17" s="379"/>
      <c r="E17" s="137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9"/>
      <c r="AO17" s="139"/>
      <c r="AP17" s="139"/>
      <c r="AQ17" s="139"/>
      <c r="AR17" s="139"/>
      <c r="AS17" s="139"/>
      <c r="AT17" s="135"/>
      <c r="AU17" s="136">
        <f t="shared" si="8"/>
        <v>0</v>
      </c>
    </row>
    <row r="18" spans="2:47" ht="13.5" customHeight="1">
      <c r="B18" s="362" t="str">
        <f ca="1">'Riepilogo tsh'!B15</f>
        <v>inserire acronimo- n. progetto 2</v>
      </c>
      <c r="C18" s="363"/>
      <c r="D18" s="363" t="s">
        <v>17</v>
      </c>
      <c r="E18" s="140">
        <f t="shared" ref="E18:AT18" si="9">SUM(E19:E22)</f>
        <v>0</v>
      </c>
      <c r="F18" s="141">
        <f t="shared" si="9"/>
        <v>0</v>
      </c>
      <c r="G18" s="141">
        <f t="shared" si="9"/>
        <v>0</v>
      </c>
      <c r="H18" s="141">
        <f t="shared" si="9"/>
        <v>0</v>
      </c>
      <c r="I18" s="141">
        <f t="shared" si="9"/>
        <v>0</v>
      </c>
      <c r="J18" s="141">
        <f t="shared" si="9"/>
        <v>0</v>
      </c>
      <c r="K18" s="141">
        <f t="shared" si="9"/>
        <v>0</v>
      </c>
      <c r="L18" s="141">
        <f t="shared" si="9"/>
        <v>0</v>
      </c>
      <c r="M18" s="141">
        <f t="shared" si="9"/>
        <v>0</v>
      </c>
      <c r="N18" s="141">
        <f t="shared" si="9"/>
        <v>0</v>
      </c>
      <c r="O18" s="141">
        <f t="shared" si="9"/>
        <v>0</v>
      </c>
      <c r="P18" s="141">
        <f t="shared" si="9"/>
        <v>0</v>
      </c>
      <c r="Q18" s="141">
        <f t="shared" si="9"/>
        <v>0</v>
      </c>
      <c r="R18" s="141">
        <f t="shared" si="9"/>
        <v>0</v>
      </c>
      <c r="S18" s="141">
        <f t="shared" si="9"/>
        <v>0</v>
      </c>
      <c r="T18" s="141">
        <f t="shared" si="9"/>
        <v>0</v>
      </c>
      <c r="U18" s="141">
        <f t="shared" si="9"/>
        <v>0</v>
      </c>
      <c r="V18" s="141">
        <f t="shared" si="9"/>
        <v>0</v>
      </c>
      <c r="W18" s="141">
        <f t="shared" si="9"/>
        <v>0</v>
      </c>
      <c r="X18" s="141">
        <f t="shared" si="9"/>
        <v>0</v>
      </c>
      <c r="Y18" s="141">
        <f t="shared" si="9"/>
        <v>0</v>
      </c>
      <c r="Z18" s="141">
        <f t="shared" si="9"/>
        <v>0</v>
      </c>
      <c r="AA18" s="141">
        <f t="shared" si="9"/>
        <v>0</v>
      </c>
      <c r="AB18" s="141">
        <f t="shared" si="9"/>
        <v>0</v>
      </c>
      <c r="AC18" s="141">
        <f t="shared" si="9"/>
        <v>0</v>
      </c>
      <c r="AD18" s="141">
        <f t="shared" si="9"/>
        <v>0</v>
      </c>
      <c r="AE18" s="141">
        <f t="shared" si="9"/>
        <v>0</v>
      </c>
      <c r="AF18" s="141">
        <f t="shared" si="9"/>
        <v>0</v>
      </c>
      <c r="AG18" s="141">
        <f t="shared" si="9"/>
        <v>0</v>
      </c>
      <c r="AH18" s="141">
        <f t="shared" si="9"/>
        <v>0</v>
      </c>
      <c r="AI18" s="141">
        <f t="shared" si="9"/>
        <v>0</v>
      </c>
      <c r="AJ18" s="141">
        <f t="shared" si="9"/>
        <v>0</v>
      </c>
      <c r="AK18" s="141">
        <f t="shared" si="9"/>
        <v>0</v>
      </c>
      <c r="AL18" s="141">
        <f t="shared" si="9"/>
        <v>0</v>
      </c>
      <c r="AM18" s="141">
        <f t="shared" si="9"/>
        <v>0</v>
      </c>
      <c r="AN18" s="141">
        <f t="shared" si="9"/>
        <v>0</v>
      </c>
      <c r="AO18" s="141">
        <f t="shared" si="9"/>
        <v>0</v>
      </c>
      <c r="AP18" s="141">
        <f t="shared" si="9"/>
        <v>0</v>
      </c>
      <c r="AQ18" s="141">
        <f t="shared" si="9"/>
        <v>0</v>
      </c>
      <c r="AR18" s="141">
        <f t="shared" si="9"/>
        <v>0</v>
      </c>
      <c r="AS18" s="141">
        <f t="shared" si="9"/>
        <v>0</v>
      </c>
      <c r="AT18" s="142">
        <f t="shared" si="9"/>
        <v>0</v>
      </c>
      <c r="AU18" s="143">
        <f t="shared" si="8"/>
        <v>0</v>
      </c>
    </row>
    <row r="19" spans="2:47" ht="13.5" customHeight="1">
      <c r="B19" s="364" t="str">
        <f ca="1">'Riepilogo tsh'!L15</f>
        <v>WP_</v>
      </c>
      <c r="C19" s="365"/>
      <c r="D19" s="365"/>
      <c r="E19" s="144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6"/>
      <c r="AO19" s="146"/>
      <c r="AP19" s="146"/>
      <c r="AQ19" s="146"/>
      <c r="AR19" s="146"/>
      <c r="AS19" s="146"/>
      <c r="AT19" s="147"/>
      <c r="AU19" s="148">
        <f t="shared" si="8"/>
        <v>0</v>
      </c>
    </row>
    <row r="20" spans="2:47" ht="13.5" customHeight="1">
      <c r="B20" s="364" t="str">
        <f ca="1">'Riepilogo tsh'!M15</f>
        <v>WP_</v>
      </c>
      <c r="C20" s="365"/>
      <c r="D20" s="365"/>
      <c r="E20" s="144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6"/>
      <c r="AO20" s="146"/>
      <c r="AP20" s="146"/>
      <c r="AQ20" s="146"/>
      <c r="AR20" s="146"/>
      <c r="AS20" s="146"/>
      <c r="AT20" s="147"/>
      <c r="AU20" s="148">
        <f t="shared" si="8"/>
        <v>0</v>
      </c>
    </row>
    <row r="21" spans="2:47" ht="13.5" customHeight="1">
      <c r="B21" s="364" t="str">
        <f ca="1">'Riepilogo tsh'!N15</f>
        <v>WP_</v>
      </c>
      <c r="C21" s="365"/>
      <c r="D21" s="365"/>
      <c r="E21" s="144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6"/>
      <c r="AO21" s="146"/>
      <c r="AP21" s="146"/>
      <c r="AQ21" s="146"/>
      <c r="AR21" s="146"/>
      <c r="AS21" s="146"/>
      <c r="AT21" s="147"/>
      <c r="AU21" s="148">
        <f t="shared" si="8"/>
        <v>0</v>
      </c>
    </row>
    <row r="22" spans="2:47" ht="13.5" customHeight="1">
      <c r="B22" s="366" t="str">
        <f ca="1">'Riepilogo tsh'!O15</f>
        <v>WP_</v>
      </c>
      <c r="C22" s="367"/>
      <c r="D22" s="367"/>
      <c r="E22" s="149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1"/>
      <c r="AO22" s="151"/>
      <c r="AP22" s="151"/>
      <c r="AQ22" s="151"/>
      <c r="AR22" s="151"/>
      <c r="AS22" s="151"/>
      <c r="AT22" s="152"/>
      <c r="AU22" s="153">
        <f t="shared" si="8"/>
        <v>0</v>
      </c>
    </row>
    <row r="23" spans="2:47" ht="13.5" customHeight="1">
      <c r="B23" s="412" t="str">
        <f ca="1">'Riepilogo tsh'!B16</f>
        <v>inserire acronimo- n. progetto 3</v>
      </c>
      <c r="C23" s="413">
        <v>14</v>
      </c>
      <c r="D23" s="413" t="s">
        <v>16</v>
      </c>
      <c r="E23" s="154">
        <f t="shared" ref="E23:AT23" si="10">SUM(E24:E27)</f>
        <v>0</v>
      </c>
      <c r="F23" s="155">
        <f t="shared" si="10"/>
        <v>0</v>
      </c>
      <c r="G23" s="155">
        <f t="shared" si="10"/>
        <v>0</v>
      </c>
      <c r="H23" s="155">
        <f t="shared" si="10"/>
        <v>0</v>
      </c>
      <c r="I23" s="155">
        <f t="shared" si="10"/>
        <v>0</v>
      </c>
      <c r="J23" s="155">
        <f t="shared" si="10"/>
        <v>0</v>
      </c>
      <c r="K23" s="155">
        <f t="shared" si="10"/>
        <v>0</v>
      </c>
      <c r="L23" s="155">
        <f t="shared" si="10"/>
        <v>0</v>
      </c>
      <c r="M23" s="155">
        <f t="shared" si="10"/>
        <v>0</v>
      </c>
      <c r="N23" s="155">
        <f t="shared" si="10"/>
        <v>0</v>
      </c>
      <c r="O23" s="155">
        <f t="shared" si="10"/>
        <v>0</v>
      </c>
      <c r="P23" s="155">
        <f t="shared" si="10"/>
        <v>0</v>
      </c>
      <c r="Q23" s="155">
        <f t="shared" si="10"/>
        <v>0</v>
      </c>
      <c r="R23" s="155">
        <f t="shared" si="10"/>
        <v>0</v>
      </c>
      <c r="S23" s="155">
        <f t="shared" si="10"/>
        <v>0</v>
      </c>
      <c r="T23" s="155">
        <f t="shared" si="10"/>
        <v>0</v>
      </c>
      <c r="U23" s="155">
        <f t="shared" si="10"/>
        <v>0</v>
      </c>
      <c r="V23" s="155">
        <f t="shared" si="10"/>
        <v>0</v>
      </c>
      <c r="W23" s="155">
        <f t="shared" si="10"/>
        <v>0</v>
      </c>
      <c r="X23" s="155">
        <f t="shared" si="10"/>
        <v>0</v>
      </c>
      <c r="Y23" s="155">
        <f t="shared" si="10"/>
        <v>0</v>
      </c>
      <c r="Z23" s="155">
        <f t="shared" si="10"/>
        <v>0</v>
      </c>
      <c r="AA23" s="155">
        <f t="shared" si="10"/>
        <v>0</v>
      </c>
      <c r="AB23" s="155">
        <f t="shared" si="10"/>
        <v>0</v>
      </c>
      <c r="AC23" s="155">
        <f t="shared" si="10"/>
        <v>0</v>
      </c>
      <c r="AD23" s="155">
        <f t="shared" si="10"/>
        <v>0</v>
      </c>
      <c r="AE23" s="155">
        <f t="shared" si="10"/>
        <v>0</v>
      </c>
      <c r="AF23" s="155">
        <f t="shared" si="10"/>
        <v>0</v>
      </c>
      <c r="AG23" s="155">
        <f t="shared" si="10"/>
        <v>0</v>
      </c>
      <c r="AH23" s="155">
        <f t="shared" si="10"/>
        <v>0</v>
      </c>
      <c r="AI23" s="155">
        <f t="shared" si="10"/>
        <v>0</v>
      </c>
      <c r="AJ23" s="155">
        <f t="shared" si="10"/>
        <v>0</v>
      </c>
      <c r="AK23" s="155">
        <f t="shared" si="10"/>
        <v>0</v>
      </c>
      <c r="AL23" s="155">
        <f t="shared" si="10"/>
        <v>0</v>
      </c>
      <c r="AM23" s="155">
        <f t="shared" si="10"/>
        <v>0</v>
      </c>
      <c r="AN23" s="155">
        <f t="shared" si="10"/>
        <v>0</v>
      </c>
      <c r="AO23" s="155">
        <f t="shared" si="10"/>
        <v>0</v>
      </c>
      <c r="AP23" s="155">
        <f t="shared" si="10"/>
        <v>0</v>
      </c>
      <c r="AQ23" s="155">
        <f t="shared" si="10"/>
        <v>0</v>
      </c>
      <c r="AR23" s="155">
        <f t="shared" si="10"/>
        <v>0</v>
      </c>
      <c r="AS23" s="155">
        <f t="shared" si="10"/>
        <v>0</v>
      </c>
      <c r="AT23" s="156">
        <f t="shared" si="10"/>
        <v>0</v>
      </c>
      <c r="AU23" s="157">
        <f t="shared" si="8"/>
        <v>0</v>
      </c>
    </row>
    <row r="24" spans="2:47" ht="13.5" customHeight="1">
      <c r="B24" s="384" t="str">
        <f ca="1">'Riepilogo tsh'!L16</f>
        <v>WP_</v>
      </c>
      <c r="C24" s="385"/>
      <c r="D24" s="385"/>
      <c r="E24" s="129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1"/>
      <c r="AO24" s="131"/>
      <c r="AP24" s="131"/>
      <c r="AQ24" s="131"/>
      <c r="AR24" s="131"/>
      <c r="AS24" s="131"/>
      <c r="AT24" s="132"/>
      <c r="AU24" s="133">
        <f t="shared" si="8"/>
        <v>0</v>
      </c>
    </row>
    <row r="25" spans="2:47" ht="13.5" customHeight="1">
      <c r="B25" s="384" t="str">
        <f ca="1">'Riepilogo tsh'!M16</f>
        <v>WP_</v>
      </c>
      <c r="C25" s="385"/>
      <c r="D25" s="385"/>
      <c r="E25" s="129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1"/>
      <c r="AO25" s="131"/>
      <c r="AP25" s="131"/>
      <c r="AQ25" s="131"/>
      <c r="AR25" s="131"/>
      <c r="AS25" s="131"/>
      <c r="AT25" s="132"/>
      <c r="AU25" s="133">
        <f t="shared" si="8"/>
        <v>0</v>
      </c>
    </row>
    <row r="26" spans="2:47" ht="13.5" customHeight="1">
      <c r="B26" s="384" t="str">
        <f ca="1">'Riepilogo tsh'!N16</f>
        <v>WP_</v>
      </c>
      <c r="C26" s="385"/>
      <c r="D26" s="385"/>
      <c r="E26" s="129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1"/>
      <c r="AO26" s="131"/>
      <c r="AP26" s="131"/>
      <c r="AQ26" s="131"/>
      <c r="AR26" s="131"/>
      <c r="AS26" s="131"/>
      <c r="AT26" s="132"/>
      <c r="AU26" s="133">
        <f t="shared" si="8"/>
        <v>0</v>
      </c>
    </row>
    <row r="27" spans="2:47" ht="13.5" customHeight="1">
      <c r="B27" s="378">
        <f ca="1">'Riepilogo tsh'!O1</f>
        <v>0</v>
      </c>
      <c r="C27" s="379"/>
      <c r="D27" s="379"/>
      <c r="E27" s="137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9"/>
      <c r="AO27" s="139"/>
      <c r="AP27" s="139"/>
      <c r="AQ27" s="139"/>
      <c r="AR27" s="139"/>
      <c r="AS27" s="139"/>
      <c r="AT27" s="158"/>
      <c r="AU27" s="159">
        <f t="shared" si="8"/>
        <v>0</v>
      </c>
    </row>
    <row r="28" spans="2:47" ht="13.5" customHeight="1">
      <c r="B28" s="362" t="str">
        <f ca="1">'Riepilogo tsh'!B17</f>
        <v>inserire acronimo- n. progetto 4</v>
      </c>
      <c r="C28" s="363">
        <v>14</v>
      </c>
      <c r="D28" s="363" t="s">
        <v>16</v>
      </c>
      <c r="E28" s="140">
        <f t="shared" ref="E28:AT28" si="11">SUM(E29:E32)</f>
        <v>0</v>
      </c>
      <c r="F28" s="141">
        <f t="shared" si="11"/>
        <v>0</v>
      </c>
      <c r="G28" s="141">
        <f t="shared" si="11"/>
        <v>0</v>
      </c>
      <c r="H28" s="141">
        <f t="shared" si="11"/>
        <v>0</v>
      </c>
      <c r="I28" s="141">
        <f t="shared" si="11"/>
        <v>0</v>
      </c>
      <c r="J28" s="141">
        <f t="shared" si="11"/>
        <v>0</v>
      </c>
      <c r="K28" s="141">
        <f t="shared" si="11"/>
        <v>0</v>
      </c>
      <c r="L28" s="141">
        <f t="shared" si="11"/>
        <v>0</v>
      </c>
      <c r="M28" s="141">
        <f t="shared" si="11"/>
        <v>0</v>
      </c>
      <c r="N28" s="141">
        <f t="shared" si="11"/>
        <v>0</v>
      </c>
      <c r="O28" s="141">
        <f t="shared" si="11"/>
        <v>0</v>
      </c>
      <c r="P28" s="141">
        <f t="shared" si="11"/>
        <v>0</v>
      </c>
      <c r="Q28" s="141">
        <f t="shared" si="11"/>
        <v>0</v>
      </c>
      <c r="R28" s="141">
        <f t="shared" si="11"/>
        <v>0</v>
      </c>
      <c r="S28" s="141">
        <f t="shared" si="11"/>
        <v>0</v>
      </c>
      <c r="T28" s="141">
        <f t="shared" si="11"/>
        <v>0</v>
      </c>
      <c r="U28" s="141">
        <f t="shared" si="11"/>
        <v>0</v>
      </c>
      <c r="V28" s="141">
        <f t="shared" si="11"/>
        <v>0</v>
      </c>
      <c r="W28" s="141">
        <f t="shared" si="11"/>
        <v>0</v>
      </c>
      <c r="X28" s="141">
        <f t="shared" si="11"/>
        <v>0</v>
      </c>
      <c r="Y28" s="141">
        <f t="shared" si="11"/>
        <v>0</v>
      </c>
      <c r="Z28" s="141">
        <f t="shared" si="11"/>
        <v>0</v>
      </c>
      <c r="AA28" s="141">
        <f t="shared" si="11"/>
        <v>0</v>
      </c>
      <c r="AB28" s="141">
        <f t="shared" si="11"/>
        <v>0</v>
      </c>
      <c r="AC28" s="141">
        <f t="shared" si="11"/>
        <v>0</v>
      </c>
      <c r="AD28" s="141">
        <f t="shared" si="11"/>
        <v>0</v>
      </c>
      <c r="AE28" s="141">
        <f t="shared" si="11"/>
        <v>0</v>
      </c>
      <c r="AF28" s="141">
        <f t="shared" si="11"/>
        <v>0</v>
      </c>
      <c r="AG28" s="141">
        <f t="shared" si="11"/>
        <v>0</v>
      </c>
      <c r="AH28" s="141">
        <f t="shared" si="11"/>
        <v>0</v>
      </c>
      <c r="AI28" s="141">
        <f t="shared" si="11"/>
        <v>0</v>
      </c>
      <c r="AJ28" s="141">
        <f t="shared" si="11"/>
        <v>0</v>
      </c>
      <c r="AK28" s="141">
        <f t="shared" si="11"/>
        <v>0</v>
      </c>
      <c r="AL28" s="141">
        <f t="shared" si="11"/>
        <v>0</v>
      </c>
      <c r="AM28" s="141">
        <f t="shared" si="11"/>
        <v>0</v>
      </c>
      <c r="AN28" s="141">
        <f t="shared" si="11"/>
        <v>0</v>
      </c>
      <c r="AO28" s="141">
        <f t="shared" si="11"/>
        <v>0</v>
      </c>
      <c r="AP28" s="141">
        <f t="shared" si="11"/>
        <v>0</v>
      </c>
      <c r="AQ28" s="141">
        <f t="shared" si="11"/>
        <v>0</v>
      </c>
      <c r="AR28" s="141">
        <f t="shared" si="11"/>
        <v>0</v>
      </c>
      <c r="AS28" s="141">
        <f t="shared" si="11"/>
        <v>0</v>
      </c>
      <c r="AT28" s="142">
        <f t="shared" si="11"/>
        <v>0</v>
      </c>
      <c r="AU28" s="143">
        <f t="shared" si="8"/>
        <v>0</v>
      </c>
    </row>
    <row r="29" spans="2:47" ht="13.5" customHeight="1">
      <c r="B29" s="364" t="str">
        <f ca="1">'Riepilogo tsh'!L17</f>
        <v>WP_</v>
      </c>
      <c r="C29" s="365"/>
      <c r="D29" s="365"/>
      <c r="E29" s="144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  <c r="AO29" s="146"/>
      <c r="AP29" s="146"/>
      <c r="AQ29" s="146"/>
      <c r="AR29" s="146"/>
      <c r="AS29" s="146"/>
      <c r="AT29" s="147"/>
      <c r="AU29" s="148">
        <f t="shared" si="8"/>
        <v>0</v>
      </c>
    </row>
    <row r="30" spans="2:47" ht="13.5" customHeight="1">
      <c r="B30" s="364" t="str">
        <f ca="1">'Riepilogo tsh'!M17</f>
        <v>WP_</v>
      </c>
      <c r="C30" s="365"/>
      <c r="D30" s="365"/>
      <c r="E30" s="144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6"/>
      <c r="AO30" s="146"/>
      <c r="AP30" s="146"/>
      <c r="AQ30" s="146"/>
      <c r="AR30" s="146"/>
      <c r="AS30" s="146"/>
      <c r="AT30" s="147"/>
      <c r="AU30" s="148">
        <f t="shared" si="8"/>
        <v>0</v>
      </c>
    </row>
    <row r="31" spans="2:47" ht="13.5" customHeight="1">
      <c r="B31" s="364" t="str">
        <f ca="1">'Riepilogo tsh'!N17</f>
        <v>WP_</v>
      </c>
      <c r="C31" s="365"/>
      <c r="D31" s="365"/>
      <c r="E31" s="144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6"/>
      <c r="AO31" s="146"/>
      <c r="AP31" s="146"/>
      <c r="AQ31" s="146"/>
      <c r="AR31" s="146"/>
      <c r="AS31" s="146"/>
      <c r="AT31" s="147"/>
      <c r="AU31" s="148">
        <f t="shared" si="8"/>
        <v>0</v>
      </c>
    </row>
    <row r="32" spans="2:47" ht="13.5" customHeight="1">
      <c r="B32" s="366" t="str">
        <f ca="1">'Riepilogo tsh'!O17</f>
        <v>WP_</v>
      </c>
      <c r="C32" s="367"/>
      <c r="D32" s="367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1"/>
      <c r="AO32" s="151"/>
      <c r="AP32" s="151"/>
      <c r="AQ32" s="151"/>
      <c r="AR32" s="151"/>
      <c r="AS32" s="151"/>
      <c r="AT32" s="152"/>
      <c r="AU32" s="153">
        <f t="shared" si="8"/>
        <v>0</v>
      </c>
    </row>
    <row r="33" spans="2:48" ht="13.5" customHeight="1">
      <c r="B33" s="354" t="str">
        <f ca="1">'Riepilogo tsh'!B18</f>
        <v>inserire acronimo- n. progetto 5</v>
      </c>
      <c r="C33" s="355">
        <v>14</v>
      </c>
      <c r="D33" s="356" t="s">
        <v>16</v>
      </c>
      <c r="E33" s="154">
        <f t="shared" ref="E33:AT33" si="12">SUM(E34:E37)</f>
        <v>0</v>
      </c>
      <c r="F33" s="155">
        <f t="shared" si="12"/>
        <v>0</v>
      </c>
      <c r="G33" s="155">
        <f t="shared" si="12"/>
        <v>0</v>
      </c>
      <c r="H33" s="155">
        <f t="shared" si="12"/>
        <v>0</v>
      </c>
      <c r="I33" s="155">
        <f t="shared" si="12"/>
        <v>0</v>
      </c>
      <c r="J33" s="155">
        <f t="shared" si="12"/>
        <v>0</v>
      </c>
      <c r="K33" s="155">
        <f t="shared" si="12"/>
        <v>0</v>
      </c>
      <c r="L33" s="155">
        <f t="shared" si="12"/>
        <v>0</v>
      </c>
      <c r="M33" s="155">
        <f t="shared" si="12"/>
        <v>0</v>
      </c>
      <c r="N33" s="155">
        <f t="shared" si="12"/>
        <v>0</v>
      </c>
      <c r="O33" s="155">
        <f t="shared" si="12"/>
        <v>0</v>
      </c>
      <c r="P33" s="155">
        <f t="shared" si="12"/>
        <v>0</v>
      </c>
      <c r="Q33" s="155">
        <f t="shared" si="12"/>
        <v>0</v>
      </c>
      <c r="R33" s="155">
        <f t="shared" si="12"/>
        <v>0</v>
      </c>
      <c r="S33" s="155">
        <f t="shared" si="12"/>
        <v>0</v>
      </c>
      <c r="T33" s="155">
        <f t="shared" si="12"/>
        <v>0</v>
      </c>
      <c r="U33" s="155">
        <f t="shared" si="12"/>
        <v>0</v>
      </c>
      <c r="V33" s="155">
        <f t="shared" si="12"/>
        <v>0</v>
      </c>
      <c r="W33" s="155">
        <f t="shared" si="12"/>
        <v>0</v>
      </c>
      <c r="X33" s="155">
        <f t="shared" si="12"/>
        <v>0</v>
      </c>
      <c r="Y33" s="155">
        <f t="shared" si="12"/>
        <v>0</v>
      </c>
      <c r="Z33" s="155">
        <f t="shared" si="12"/>
        <v>0</v>
      </c>
      <c r="AA33" s="155">
        <f t="shared" si="12"/>
        <v>0</v>
      </c>
      <c r="AB33" s="155">
        <f t="shared" si="12"/>
        <v>0</v>
      </c>
      <c r="AC33" s="155">
        <f t="shared" si="12"/>
        <v>0</v>
      </c>
      <c r="AD33" s="155">
        <f t="shared" si="12"/>
        <v>0</v>
      </c>
      <c r="AE33" s="155">
        <f t="shared" si="12"/>
        <v>0</v>
      </c>
      <c r="AF33" s="155">
        <f t="shared" si="12"/>
        <v>0</v>
      </c>
      <c r="AG33" s="155">
        <f t="shared" si="12"/>
        <v>0</v>
      </c>
      <c r="AH33" s="155">
        <f t="shared" si="12"/>
        <v>0</v>
      </c>
      <c r="AI33" s="155">
        <f t="shared" si="12"/>
        <v>0</v>
      </c>
      <c r="AJ33" s="155">
        <f t="shared" si="12"/>
        <v>0</v>
      </c>
      <c r="AK33" s="155">
        <f t="shared" si="12"/>
        <v>0</v>
      </c>
      <c r="AL33" s="155">
        <f t="shared" si="12"/>
        <v>0</v>
      </c>
      <c r="AM33" s="155">
        <f t="shared" si="12"/>
        <v>0</v>
      </c>
      <c r="AN33" s="155">
        <f t="shared" si="12"/>
        <v>0</v>
      </c>
      <c r="AO33" s="155">
        <f t="shared" si="12"/>
        <v>0</v>
      </c>
      <c r="AP33" s="155">
        <f t="shared" si="12"/>
        <v>0</v>
      </c>
      <c r="AQ33" s="155">
        <f t="shared" si="12"/>
        <v>0</v>
      </c>
      <c r="AR33" s="155">
        <f t="shared" si="12"/>
        <v>0</v>
      </c>
      <c r="AS33" s="155">
        <f t="shared" si="12"/>
        <v>0</v>
      </c>
      <c r="AT33" s="156">
        <f t="shared" si="12"/>
        <v>0</v>
      </c>
      <c r="AU33" s="157">
        <f t="shared" si="8"/>
        <v>0</v>
      </c>
    </row>
    <row r="34" spans="2:48" ht="13.5" customHeight="1">
      <c r="B34" s="357" t="str">
        <f ca="1">'Riepilogo tsh'!L18</f>
        <v>WP_</v>
      </c>
      <c r="C34" s="358"/>
      <c r="D34" s="359"/>
      <c r="E34" s="129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1"/>
      <c r="AO34" s="131"/>
      <c r="AP34" s="131"/>
      <c r="AQ34" s="131"/>
      <c r="AR34" s="131"/>
      <c r="AS34" s="131"/>
      <c r="AT34" s="132"/>
      <c r="AU34" s="133">
        <f t="shared" si="8"/>
        <v>0</v>
      </c>
    </row>
    <row r="35" spans="2:48" ht="13.5" customHeight="1">
      <c r="B35" s="357" t="str">
        <f ca="1">'Riepilogo tsh'!M18</f>
        <v>WP_</v>
      </c>
      <c r="C35" s="358"/>
      <c r="D35" s="359"/>
      <c r="E35" s="129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1"/>
      <c r="AO35" s="131"/>
      <c r="AP35" s="131"/>
      <c r="AQ35" s="131"/>
      <c r="AR35" s="131"/>
      <c r="AS35" s="131"/>
      <c r="AT35" s="135"/>
      <c r="AU35" s="136">
        <f t="shared" si="8"/>
        <v>0</v>
      </c>
    </row>
    <row r="36" spans="2:48" ht="13.5" customHeight="1">
      <c r="B36" s="357" t="str">
        <f ca="1">'Riepilogo tsh'!N18</f>
        <v>WP_</v>
      </c>
      <c r="C36" s="358"/>
      <c r="D36" s="359"/>
      <c r="E36" s="129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1"/>
      <c r="AO36" s="131"/>
      <c r="AP36" s="131"/>
      <c r="AQ36" s="131"/>
      <c r="AR36" s="131"/>
      <c r="AS36" s="131"/>
      <c r="AT36" s="132"/>
      <c r="AU36" s="133">
        <f t="shared" si="8"/>
        <v>0</v>
      </c>
    </row>
    <row r="37" spans="2:48" ht="13.5" customHeight="1">
      <c r="B37" s="398" t="str">
        <f ca="1">'Riepilogo tsh'!O18</f>
        <v>WP_</v>
      </c>
      <c r="C37" s="399"/>
      <c r="D37" s="400"/>
      <c r="E37" s="137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9"/>
      <c r="AO37" s="139"/>
      <c r="AP37" s="139"/>
      <c r="AQ37" s="139"/>
      <c r="AR37" s="139"/>
      <c r="AS37" s="139"/>
      <c r="AT37" s="135"/>
      <c r="AU37" s="136">
        <f t="shared" si="8"/>
        <v>0</v>
      </c>
      <c r="AV37" s="19"/>
    </row>
    <row r="38" spans="2:48" ht="13.5" customHeight="1">
      <c r="B38" s="360" t="s">
        <v>26</v>
      </c>
      <c r="C38" s="361"/>
      <c r="D38" s="361"/>
      <c r="E38" s="160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2"/>
      <c r="AO38" s="162"/>
      <c r="AP38" s="162"/>
      <c r="AQ38" s="162"/>
      <c r="AR38" s="162"/>
      <c r="AS38" s="162"/>
      <c r="AT38" s="163"/>
      <c r="AU38" s="164">
        <f t="shared" si="8"/>
        <v>0</v>
      </c>
    </row>
    <row r="39" spans="2:48">
      <c r="B39" s="396" t="s">
        <v>28</v>
      </c>
      <c r="C39" s="397"/>
      <c r="D39" s="397"/>
      <c r="E39" s="165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7"/>
      <c r="AO39" s="167"/>
      <c r="AP39" s="167"/>
      <c r="AQ39" s="167"/>
      <c r="AR39" s="167"/>
      <c r="AS39" s="167"/>
      <c r="AT39" s="168"/>
      <c r="AU39" s="169">
        <f t="shared" si="8"/>
        <v>0</v>
      </c>
    </row>
    <row r="40" spans="2:48" ht="13.8" thickBot="1">
      <c r="B40" s="351" t="s">
        <v>30</v>
      </c>
      <c r="C40" s="352"/>
      <c r="D40" s="352"/>
      <c r="E40" s="170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172"/>
      <c r="AP40" s="172"/>
      <c r="AQ40" s="172"/>
      <c r="AR40" s="172"/>
      <c r="AS40" s="172"/>
      <c r="AT40" s="173"/>
      <c r="AU40" s="174">
        <f t="shared" si="8"/>
        <v>0</v>
      </c>
    </row>
    <row r="41" spans="2:48" ht="14.4" thickTop="1" thickBot="1">
      <c r="B41" s="351" t="s">
        <v>81</v>
      </c>
      <c r="C41" s="352"/>
      <c r="D41" s="352"/>
      <c r="E41" s="170">
        <f>E12+E13+E18+E23+E28+E33+E38+E39+E40</f>
        <v>0</v>
      </c>
      <c r="F41" s="171">
        <f t="shared" ref="F41:AT41" si="13">F12+F13+F18+F23+F28+F33+F38+F39+F40</f>
        <v>0</v>
      </c>
      <c r="G41" s="171">
        <f t="shared" si="13"/>
        <v>0</v>
      </c>
      <c r="H41" s="171">
        <f t="shared" si="13"/>
        <v>0</v>
      </c>
      <c r="I41" s="171">
        <f t="shared" si="13"/>
        <v>0</v>
      </c>
      <c r="J41" s="171">
        <f t="shared" si="13"/>
        <v>0</v>
      </c>
      <c r="K41" s="171">
        <f t="shared" si="13"/>
        <v>0</v>
      </c>
      <c r="L41" s="171">
        <f t="shared" si="13"/>
        <v>0</v>
      </c>
      <c r="M41" s="171">
        <f t="shared" si="13"/>
        <v>0</v>
      </c>
      <c r="N41" s="171">
        <f t="shared" si="13"/>
        <v>0</v>
      </c>
      <c r="O41" s="171">
        <f t="shared" si="13"/>
        <v>0</v>
      </c>
      <c r="P41" s="171">
        <f t="shared" si="13"/>
        <v>0</v>
      </c>
      <c r="Q41" s="171">
        <f t="shared" si="13"/>
        <v>0</v>
      </c>
      <c r="R41" s="171">
        <f t="shared" si="13"/>
        <v>0</v>
      </c>
      <c r="S41" s="171">
        <f t="shared" si="13"/>
        <v>0</v>
      </c>
      <c r="T41" s="171">
        <f t="shared" si="13"/>
        <v>0</v>
      </c>
      <c r="U41" s="171">
        <f t="shared" si="13"/>
        <v>0</v>
      </c>
      <c r="V41" s="171">
        <f t="shared" si="13"/>
        <v>0</v>
      </c>
      <c r="W41" s="171">
        <f t="shared" si="13"/>
        <v>0</v>
      </c>
      <c r="X41" s="171">
        <f t="shared" si="13"/>
        <v>0</v>
      </c>
      <c r="Y41" s="171">
        <f t="shared" si="13"/>
        <v>0</v>
      </c>
      <c r="Z41" s="171">
        <f t="shared" si="13"/>
        <v>0</v>
      </c>
      <c r="AA41" s="171">
        <f t="shared" si="13"/>
        <v>0</v>
      </c>
      <c r="AB41" s="171">
        <f t="shared" si="13"/>
        <v>0</v>
      </c>
      <c r="AC41" s="171">
        <f t="shared" si="13"/>
        <v>0</v>
      </c>
      <c r="AD41" s="171">
        <f t="shared" si="13"/>
        <v>0</v>
      </c>
      <c r="AE41" s="171">
        <f t="shared" si="13"/>
        <v>0</v>
      </c>
      <c r="AF41" s="171">
        <f t="shared" si="13"/>
        <v>0</v>
      </c>
      <c r="AG41" s="171">
        <f t="shared" si="13"/>
        <v>0</v>
      </c>
      <c r="AH41" s="171">
        <f t="shared" si="13"/>
        <v>0</v>
      </c>
      <c r="AI41" s="171">
        <f t="shared" si="13"/>
        <v>0</v>
      </c>
      <c r="AJ41" s="171">
        <f t="shared" si="13"/>
        <v>0</v>
      </c>
      <c r="AK41" s="171">
        <f t="shared" si="13"/>
        <v>0</v>
      </c>
      <c r="AL41" s="171">
        <f t="shared" si="13"/>
        <v>0</v>
      </c>
      <c r="AM41" s="171">
        <f t="shared" si="13"/>
        <v>0</v>
      </c>
      <c r="AN41" s="172">
        <f t="shared" si="13"/>
        <v>0</v>
      </c>
      <c r="AO41" s="172">
        <f t="shared" si="13"/>
        <v>0</v>
      </c>
      <c r="AP41" s="172">
        <f t="shared" si="13"/>
        <v>0</v>
      </c>
      <c r="AQ41" s="172">
        <f t="shared" si="13"/>
        <v>0</v>
      </c>
      <c r="AR41" s="172">
        <f t="shared" si="13"/>
        <v>0</v>
      </c>
      <c r="AS41" s="172">
        <f t="shared" si="13"/>
        <v>0</v>
      </c>
      <c r="AT41" s="173">
        <f t="shared" si="13"/>
        <v>0</v>
      </c>
      <c r="AU41" s="173">
        <f t="shared" si="8"/>
        <v>0</v>
      </c>
    </row>
    <row r="42" spans="2:48" ht="14.4" thickTop="1" thickBot="1">
      <c r="B42" s="65"/>
      <c r="C42" s="65"/>
      <c r="D42" s="65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7"/>
      <c r="AO42" s="67"/>
      <c r="AP42" s="67"/>
      <c r="AQ42" s="67"/>
      <c r="AR42" s="67"/>
      <c r="AS42" s="67"/>
      <c r="AT42" s="67"/>
    </row>
    <row r="43" spans="2:48" ht="22.5" customHeight="1" thickTop="1">
      <c r="B43" s="401" t="s">
        <v>78</v>
      </c>
      <c r="C43" s="402"/>
      <c r="D43" s="353" t="str">
        <f ca="1">'Riepilogo tsh'!B14</f>
        <v>inserire acronimo- n. progetto 1</v>
      </c>
      <c r="E43" s="353"/>
      <c r="F43" s="353"/>
      <c r="G43" s="353"/>
      <c r="H43" s="353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1"/>
      <c r="AG43" s="421"/>
      <c r="AH43" s="421"/>
      <c r="AI43" s="421"/>
      <c r="AJ43" s="421"/>
      <c r="AK43" s="421"/>
      <c r="AL43" s="421"/>
      <c r="AM43" s="421"/>
      <c r="AN43" s="421"/>
      <c r="AO43" s="421"/>
      <c r="AP43" s="421"/>
      <c r="AQ43" s="421"/>
      <c r="AR43" s="421"/>
      <c r="AS43" s="421"/>
      <c r="AT43" s="421"/>
      <c r="AU43" s="422"/>
    </row>
    <row r="44" spans="2:48" ht="22.5" customHeight="1">
      <c r="B44" s="403"/>
      <c r="C44" s="404"/>
      <c r="D44" s="394" t="str">
        <f ca="1">'Riepilogo tsh'!B15</f>
        <v>inserire acronimo- n. progetto 2</v>
      </c>
      <c r="E44" s="394"/>
      <c r="F44" s="394"/>
      <c r="G44" s="394"/>
      <c r="H44" s="394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1"/>
      <c r="AE44" s="391"/>
      <c r="AF44" s="391"/>
      <c r="AG44" s="391"/>
      <c r="AH44" s="391"/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1"/>
      <c r="AT44" s="391"/>
      <c r="AU44" s="392"/>
    </row>
    <row r="45" spans="2:48" ht="22.5" customHeight="1">
      <c r="B45" s="403"/>
      <c r="C45" s="404"/>
      <c r="D45" s="394" t="str">
        <f ca="1">'Riepilogo tsh'!B16</f>
        <v>inserire acronimo- n. progetto 3</v>
      </c>
      <c r="E45" s="394"/>
      <c r="F45" s="394"/>
      <c r="G45" s="394"/>
      <c r="H45" s="394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1"/>
      <c r="AE45" s="391"/>
      <c r="AF45" s="391"/>
      <c r="AG45" s="391"/>
      <c r="AH45" s="391"/>
      <c r="AI45" s="391"/>
      <c r="AJ45" s="391"/>
      <c r="AK45" s="391"/>
      <c r="AL45" s="391"/>
      <c r="AM45" s="391"/>
      <c r="AN45" s="391"/>
      <c r="AO45" s="391"/>
      <c r="AP45" s="391"/>
      <c r="AQ45" s="391"/>
      <c r="AR45" s="391"/>
      <c r="AS45" s="391"/>
      <c r="AT45" s="391"/>
      <c r="AU45" s="392"/>
    </row>
    <row r="46" spans="2:48" ht="22.5" customHeight="1">
      <c r="B46" s="403"/>
      <c r="C46" s="404"/>
      <c r="D46" s="394" t="str">
        <f ca="1">'Riepilogo tsh'!B17</f>
        <v>inserire acronimo- n. progetto 4</v>
      </c>
      <c r="E46" s="394"/>
      <c r="F46" s="394"/>
      <c r="G46" s="394"/>
      <c r="H46" s="394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1"/>
      <c r="AE46" s="391"/>
      <c r="AF46" s="391"/>
      <c r="AG46" s="391"/>
      <c r="AH46" s="391"/>
      <c r="AI46" s="391"/>
      <c r="AJ46" s="391"/>
      <c r="AK46" s="391"/>
      <c r="AL46" s="391"/>
      <c r="AM46" s="391"/>
      <c r="AN46" s="391"/>
      <c r="AO46" s="391"/>
      <c r="AP46" s="391"/>
      <c r="AQ46" s="391"/>
      <c r="AR46" s="391"/>
      <c r="AS46" s="391"/>
      <c r="AT46" s="391"/>
      <c r="AU46" s="392"/>
    </row>
    <row r="47" spans="2:48" ht="22.5" customHeight="1" thickBot="1">
      <c r="B47" s="405"/>
      <c r="C47" s="406"/>
      <c r="D47" s="393" t="str">
        <f ca="1">'Riepilogo tsh'!B18</f>
        <v>inserire acronimo- n. progetto 5</v>
      </c>
      <c r="E47" s="393"/>
      <c r="F47" s="393"/>
      <c r="G47" s="393"/>
      <c r="H47" s="393"/>
      <c r="I47" s="407"/>
      <c r="J47" s="407"/>
      <c r="K47" s="407"/>
      <c r="L47" s="407"/>
      <c r="M47" s="407"/>
      <c r="N47" s="407"/>
      <c r="O47" s="407"/>
      <c r="P47" s="407"/>
      <c r="Q47" s="407"/>
      <c r="R47" s="407"/>
      <c r="S47" s="407"/>
      <c r="T47" s="407"/>
      <c r="U47" s="407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  <c r="AG47" s="407"/>
      <c r="AH47" s="407"/>
      <c r="AI47" s="407"/>
      <c r="AJ47" s="407"/>
      <c r="AK47" s="407"/>
      <c r="AL47" s="407"/>
      <c r="AM47" s="407"/>
      <c r="AN47" s="407"/>
      <c r="AO47" s="407"/>
      <c r="AP47" s="407"/>
      <c r="AQ47" s="407"/>
      <c r="AR47" s="407"/>
      <c r="AS47" s="407"/>
      <c r="AT47" s="407"/>
      <c r="AU47" s="408"/>
    </row>
    <row r="48" spans="2:48" ht="12.75" customHeight="1" thickTop="1"/>
    <row r="49" spans="3:42" ht="13.5" customHeight="1">
      <c r="C49" s="395" t="s">
        <v>79</v>
      </c>
      <c r="D49" s="395"/>
      <c r="E49" s="395"/>
      <c r="F49" s="395"/>
      <c r="G49" s="395"/>
      <c r="H49" s="395"/>
      <c r="I49" s="395"/>
      <c r="J49" s="395"/>
      <c r="K49" s="395"/>
      <c r="AC49" s="63"/>
      <c r="AD49" s="395" t="s">
        <v>79</v>
      </c>
      <c r="AE49" s="395"/>
      <c r="AF49" s="395"/>
      <c r="AG49" s="395"/>
      <c r="AH49" s="395"/>
      <c r="AI49" s="395"/>
      <c r="AJ49" s="395"/>
      <c r="AK49" s="395"/>
      <c r="AL49" s="395"/>
      <c r="AM49" s="395"/>
      <c r="AN49" s="395"/>
      <c r="AO49" s="395"/>
      <c r="AP49" s="395"/>
    </row>
    <row r="50" spans="3:42" ht="13.5" customHeight="1">
      <c r="C50" s="409" t="str">
        <f ca="1">'Riepilogo tsh'!B5</f>
        <v>Ins. Nome Employee</v>
      </c>
      <c r="D50" s="409"/>
      <c r="E50" s="409"/>
      <c r="F50" s="409"/>
      <c r="G50" s="409"/>
      <c r="H50" s="409"/>
      <c r="I50" s="409"/>
      <c r="J50" s="409"/>
      <c r="K50" s="409"/>
      <c r="AD50" s="409" t="str">
        <f>G5</f>
        <v>Ins. Nome del resp. Scientifico /direttore dip.to</v>
      </c>
      <c r="AE50" s="409"/>
      <c r="AF50" s="409"/>
      <c r="AG50" s="409"/>
      <c r="AH50" s="409"/>
      <c r="AI50" s="409"/>
      <c r="AJ50" s="409"/>
      <c r="AK50" s="409"/>
      <c r="AL50" s="409"/>
      <c r="AM50" s="409"/>
      <c r="AN50" s="409"/>
      <c r="AO50" s="409"/>
      <c r="AP50" s="409"/>
    </row>
    <row r="51" spans="3:42" ht="13.5" customHeight="1"/>
    <row r="52" spans="3:42" ht="13.5" customHeight="1">
      <c r="C52" s="64" t="s">
        <v>80</v>
      </c>
      <c r="D52" s="410"/>
      <c r="E52" s="410"/>
      <c r="F52" s="410"/>
      <c r="AC52" s="411" t="s">
        <v>80</v>
      </c>
      <c r="AD52" s="411"/>
      <c r="AE52" s="410"/>
      <c r="AF52" s="410"/>
      <c r="AG52" s="410"/>
    </row>
    <row r="53" spans="3:42" ht="13.5" customHeight="1"/>
    <row r="54" spans="3:42" ht="13.5" customHeight="1"/>
    <row r="55" spans="3:42" ht="13.5" customHeight="1"/>
    <row r="56" spans="3:42" ht="13.5" customHeight="1"/>
    <row r="57" spans="3:42" ht="13.5" customHeight="1"/>
    <row r="58" spans="3:42" ht="13.5" customHeight="1"/>
    <row r="59" spans="3:42" ht="13.5" customHeight="1"/>
    <row r="60" spans="3:42" ht="13.5" customHeight="1"/>
    <row r="61" spans="3:42" ht="13.5" customHeight="1"/>
    <row r="62" spans="3:42" ht="13.5" customHeight="1"/>
    <row r="63" spans="3:42" ht="13.5" customHeight="1"/>
    <row r="64" spans="3:42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90" ht="20.100000000000001" customHeight="1"/>
    <row r="91" ht="20.100000000000001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33" ht="20.100000000000001" customHeight="1"/>
    <row r="134" ht="20.100000000000001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6" ht="20.100000000000001" customHeight="1"/>
    <row r="177" ht="20.100000000000001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9" ht="20.100000000000001" customHeight="1"/>
    <row r="220" ht="20.100000000000001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</sheetData>
  <protectedRanges>
    <protectedRange sqref="G7:J7 G5:J5 G3:J3 G1:J1" name="Intervallo1_1"/>
  </protectedRanges>
  <mergeCells count="67">
    <mergeCell ref="AG1:AM1"/>
    <mergeCell ref="V5:Y6"/>
    <mergeCell ref="Z5:AC6"/>
    <mergeCell ref="Z1:AC2"/>
    <mergeCell ref="V3:Y4"/>
    <mergeCell ref="Z3:AC4"/>
    <mergeCell ref="V1:Y2"/>
    <mergeCell ref="B25:D25"/>
    <mergeCell ref="B26:D26"/>
    <mergeCell ref="AV2:AW2"/>
    <mergeCell ref="AU10:AU11"/>
    <mergeCell ref="I43:AU43"/>
    <mergeCell ref="I44:AU44"/>
    <mergeCell ref="Z7:AC8"/>
    <mergeCell ref="V7:Y8"/>
    <mergeCell ref="G3:S4"/>
    <mergeCell ref="B23:D23"/>
    <mergeCell ref="B24:D24"/>
    <mergeCell ref="B12:D12"/>
    <mergeCell ref="G7:J7"/>
    <mergeCell ref="B7:B8"/>
    <mergeCell ref="C50:K50"/>
    <mergeCell ref="AE52:AG52"/>
    <mergeCell ref="AC52:AD52"/>
    <mergeCell ref="AD50:AP50"/>
    <mergeCell ref="D52:F52"/>
    <mergeCell ref="B35:D35"/>
    <mergeCell ref="AD49:AP49"/>
    <mergeCell ref="B36:D36"/>
    <mergeCell ref="B39:D39"/>
    <mergeCell ref="B40:D40"/>
    <mergeCell ref="B37:D37"/>
    <mergeCell ref="B43:C47"/>
    <mergeCell ref="I47:AU47"/>
    <mergeCell ref="D44:H44"/>
    <mergeCell ref="C49:K49"/>
    <mergeCell ref="I45:AU45"/>
    <mergeCell ref="I46:AU46"/>
    <mergeCell ref="D47:H47"/>
    <mergeCell ref="D45:H45"/>
    <mergeCell ref="B16:D16"/>
    <mergeCell ref="B20:D20"/>
    <mergeCell ref="B18:D18"/>
    <mergeCell ref="D46:H46"/>
    <mergeCell ref="B21:D21"/>
    <mergeCell ref="B22:D22"/>
    <mergeCell ref="B19:D19"/>
    <mergeCell ref="B1:F2"/>
    <mergeCell ref="G1:S2"/>
    <mergeCell ref="B27:D27"/>
    <mergeCell ref="B10:D11"/>
    <mergeCell ref="B13:D13"/>
    <mergeCell ref="B14:D14"/>
    <mergeCell ref="B15:D15"/>
    <mergeCell ref="C7:F8"/>
    <mergeCell ref="G5:S6"/>
    <mergeCell ref="B17:D17"/>
    <mergeCell ref="B41:D41"/>
    <mergeCell ref="D43:H43"/>
    <mergeCell ref="B33:D33"/>
    <mergeCell ref="B34:D34"/>
    <mergeCell ref="B38:D38"/>
    <mergeCell ref="B28:D28"/>
    <mergeCell ref="B29:D29"/>
    <mergeCell ref="B30:D30"/>
    <mergeCell ref="B31:D31"/>
    <mergeCell ref="B32:D32"/>
  </mergeCells>
  <phoneticPr fontId="0" type="noConversion"/>
  <conditionalFormatting sqref="E11:H11 S11:AT11">
    <cfRule type="expression" dxfId="191" priority="25" stopIfTrue="1">
      <formula>NOT(MONTH(E11)=$AF$1)</formula>
    </cfRule>
    <cfRule type="expression" dxfId="190" priority="26" stopIfTrue="1">
      <formula>MATCH(E11,Festivita,0)&gt;0</formula>
    </cfRule>
  </conditionalFormatting>
  <conditionalFormatting sqref="E10:I10">
    <cfRule type="expression" dxfId="189" priority="27" stopIfTrue="1">
      <formula>MATCH(E11,Festivita,0)&gt;0</formula>
    </cfRule>
  </conditionalFormatting>
  <conditionalFormatting sqref="AG3:AM8">
    <cfRule type="expression" dxfId="188" priority="29" stopIfTrue="1">
      <formula>NOT(MONTH(AG3)=$AF$1)</formula>
    </cfRule>
    <cfRule type="expression" dxfId="187" priority="30" stopIfTrue="1">
      <formula>MATCH(AG3,Festivita,0)&gt;0</formula>
    </cfRule>
  </conditionalFormatting>
  <conditionalFormatting sqref="AD3:AD8">
    <cfRule type="expression" dxfId="186" priority="33" stopIfTrue="1">
      <formula>NOT(MONTH(AD3)=$W$1)</formula>
    </cfRule>
    <cfRule type="expression" dxfId="185" priority="34" stopIfTrue="1">
      <formula>MATCH(AD3,Festivita,0)&gt;0</formula>
    </cfRule>
  </conditionalFormatting>
  <conditionalFormatting sqref="AN10:AR10">
    <cfRule type="expression" dxfId="184" priority="7" stopIfTrue="1">
      <formula>MATCH(AN11,Festivita,0)&gt;0</formula>
    </cfRule>
  </conditionalFormatting>
  <conditionalFormatting sqref="I11:P11">
    <cfRule type="expression" dxfId="183" priority="14" stopIfTrue="1">
      <formula>NOT(MONTH(I11)=$AF$1)</formula>
    </cfRule>
    <cfRule type="expression" dxfId="182" priority="15" stopIfTrue="1">
      <formula>MATCH(I11,Festivita,0)&gt;0</formula>
    </cfRule>
  </conditionalFormatting>
  <conditionalFormatting sqref="Q11:R11">
    <cfRule type="expression" dxfId="181" priority="12" stopIfTrue="1">
      <formula>NOT(MONTH(Q11)=$AF$1)</formula>
    </cfRule>
    <cfRule type="expression" dxfId="180" priority="13" stopIfTrue="1">
      <formula>MATCH(Q11,Festivita,0)&gt;0</formula>
    </cfRule>
  </conditionalFormatting>
  <conditionalFormatting sqref="L10:P10">
    <cfRule type="expression" dxfId="179" priority="11" stopIfTrue="1">
      <formula>MATCH(L11,Festivita,0)&gt;0</formula>
    </cfRule>
  </conditionalFormatting>
  <conditionalFormatting sqref="S10:W10">
    <cfRule type="expression" dxfId="178" priority="10" stopIfTrue="1">
      <formula>MATCH(S11,Festivita,0)&gt;0</formula>
    </cfRule>
  </conditionalFormatting>
  <conditionalFormatting sqref="Z10:AD10">
    <cfRule type="expression" dxfId="177" priority="9" stopIfTrue="1">
      <formula>MATCH(Z11,Festivita,0)&gt;0</formula>
    </cfRule>
  </conditionalFormatting>
  <conditionalFormatting sqref="AG10:AK10">
    <cfRule type="expression" dxfId="176" priority="8" stopIfTrue="1">
      <formula>MATCH(AG11,Festivita,0)&gt;0</formula>
    </cfRule>
  </conditionalFormatting>
  <hyperlinks>
    <hyperlink ref="AG3:AM3" location="settimana1_1" display="settimana1_1"/>
    <hyperlink ref="AG4:AM4" location="settimana1_2" display="settimana1_2"/>
    <hyperlink ref="AG5:AM5" location="settimana1_3" display="settimana1_3"/>
    <hyperlink ref="AG6:AM6" location="settimana1_4" display="settimana1_4"/>
    <hyperlink ref="AG7:AM7" location="settimana1_5" display="settimana1_5"/>
    <hyperlink ref="AG8:AM8" location="settimana1_6" display="settimana1_6"/>
    <hyperlink ref="AV2:AW2" location="'Riepilogo tsh'!A22" display="Go to summary"/>
  </hyperlinks>
  <pageMargins left="0.47244094488188981" right="0.47244094488188981" top="0.39370078740157483" bottom="0.19685039370078741" header="0.31496062992125984" footer="0.31496062992125984"/>
  <pageSetup paperSize="9" scale="72" orientation="landscape" r:id="rId1"/>
  <headerFooter alignWithMargins="0">
    <oddHeader xml:space="preserve">&amp;R
</oddHeader>
  </headerFooter>
  <ignoredErrors>
    <ignoredError sqref="E13:AT13 E18:AT18 E23:AT23 E28:AT28 E33:AT33 E41:AT41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AW256"/>
  <sheetViews>
    <sheetView zoomScale="90" workbookViewId="0">
      <pane ySplit="11" topLeftCell="A12" activePane="bottomLeft" state="frozen"/>
      <selection activeCell="AX28" sqref="AX28"/>
      <selection pane="bottomLeft" activeCell="AP4" sqref="AP4"/>
    </sheetView>
  </sheetViews>
  <sheetFormatPr defaultColWidth="9.109375" defaultRowHeight="13.2"/>
  <cols>
    <col min="1" max="1" width="8" style="1" customWidth="1"/>
    <col min="2" max="2" width="9.6640625" style="1" customWidth="1"/>
    <col min="3" max="3" width="9.5546875" style="1" customWidth="1"/>
    <col min="4" max="4" width="5.44140625" style="1" customWidth="1"/>
    <col min="5" max="47" width="3.5546875" style="1" customWidth="1"/>
    <col min="48" max="16384" width="9.109375" style="1"/>
  </cols>
  <sheetData>
    <row r="1" spans="2:49" ht="12.75" customHeight="1" thickTop="1" thickBot="1">
      <c r="B1" s="368" t="s">
        <v>18</v>
      </c>
      <c r="C1" s="369"/>
      <c r="D1" s="369"/>
      <c r="E1" s="369"/>
      <c r="F1" s="370"/>
      <c r="G1" s="374" t="str">
        <f ca="1">'Riepilogo tsh'!B4</f>
        <v>Ins. Nome Ente / Dipartimento</v>
      </c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5"/>
      <c r="T1" s="34"/>
      <c r="U1" s="34"/>
      <c r="V1" s="428" t="s">
        <v>38</v>
      </c>
      <c r="W1" s="428"/>
      <c r="X1" s="428"/>
      <c r="Y1" s="428"/>
      <c r="Z1" s="423" t="str">
        <f ca="1">'Riepilogo tsh'!B9</f>
        <v>inserire qualifica</v>
      </c>
      <c r="AA1" s="423"/>
      <c r="AB1" s="423"/>
      <c r="AC1" s="423"/>
      <c r="AD1" s="18"/>
      <c r="AE1" s="9"/>
      <c r="AF1" s="10">
        <v>2</v>
      </c>
      <c r="AG1" s="425" t="s">
        <v>53</v>
      </c>
      <c r="AH1" s="426"/>
      <c r="AI1" s="426"/>
      <c r="AJ1" s="426"/>
      <c r="AK1" s="426"/>
      <c r="AL1" s="426"/>
      <c r="AM1" s="427"/>
      <c r="AO1" s="15"/>
    </row>
    <row r="2" spans="2:49" ht="13.5" customHeight="1" thickTop="1" thickBot="1">
      <c r="B2" s="371"/>
      <c r="C2" s="372"/>
      <c r="D2" s="372"/>
      <c r="E2" s="372"/>
      <c r="F2" s="373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  <c r="T2" s="35"/>
      <c r="U2" s="35"/>
      <c r="V2" s="428"/>
      <c r="W2" s="428"/>
      <c r="X2" s="428"/>
      <c r="Y2" s="428"/>
      <c r="Z2" s="423"/>
      <c r="AA2" s="423"/>
      <c r="AB2" s="423"/>
      <c r="AC2" s="423"/>
      <c r="AD2" s="13"/>
      <c r="AE2" s="9"/>
      <c r="AF2" s="3">
        <f ca="1">DATE(Anno,AF1,1)</f>
        <v>42036</v>
      </c>
      <c r="AG2" s="42" t="s">
        <v>66</v>
      </c>
      <c r="AH2" s="43" t="s">
        <v>67</v>
      </c>
      <c r="AI2" s="43" t="s">
        <v>68</v>
      </c>
      <c r="AJ2" s="43" t="s">
        <v>69</v>
      </c>
      <c r="AK2" s="43" t="s">
        <v>70</v>
      </c>
      <c r="AL2" s="69" t="s">
        <v>71</v>
      </c>
      <c r="AM2" s="44" t="s">
        <v>72</v>
      </c>
      <c r="AV2" s="249" t="s">
        <v>111</v>
      </c>
      <c r="AW2" s="249"/>
    </row>
    <row r="3" spans="2:49" ht="13.5" customHeight="1" thickTop="1" thickBot="1">
      <c r="B3" s="26" t="s">
        <v>19</v>
      </c>
      <c r="C3" s="27"/>
      <c r="D3" s="27"/>
      <c r="E3" s="27"/>
      <c r="F3" s="28"/>
      <c r="G3" s="389" t="str">
        <f ca="1">'Riepilogo tsh'!B5</f>
        <v>Ins. Nome Employee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5"/>
      <c r="T3" s="36"/>
      <c r="U3" s="36"/>
      <c r="V3" s="428" t="s">
        <v>40</v>
      </c>
      <c r="W3" s="428"/>
      <c r="X3" s="428"/>
      <c r="Y3" s="428"/>
      <c r="Z3" s="423" t="str">
        <f ca="1">'Riepilogo tsh'!B10</f>
        <v>inserire classe stipendiale</v>
      </c>
      <c r="AA3" s="423"/>
      <c r="AB3" s="423"/>
      <c r="AC3" s="423"/>
      <c r="AD3" s="14"/>
      <c r="AE3" s="9"/>
      <c r="AG3" s="45">
        <f>(AF2-WEEKDAY(AF2,3))</f>
        <v>42030</v>
      </c>
      <c r="AH3" s="46">
        <f t="shared" ref="AH3:AM8" si="0">AG3+1</f>
        <v>42031</v>
      </c>
      <c r="AI3" s="46">
        <f t="shared" si="0"/>
        <v>42032</v>
      </c>
      <c r="AJ3" s="46">
        <f t="shared" si="0"/>
        <v>42033</v>
      </c>
      <c r="AK3" s="46">
        <f t="shared" si="0"/>
        <v>42034</v>
      </c>
      <c r="AL3" s="47">
        <f t="shared" si="0"/>
        <v>42035</v>
      </c>
      <c r="AM3" s="48">
        <f t="shared" si="0"/>
        <v>42036</v>
      </c>
    </row>
    <row r="4" spans="2:49" ht="13.5" customHeight="1" thickTop="1" thickBot="1">
      <c r="B4" s="29"/>
      <c r="C4" s="30"/>
      <c r="D4" s="30"/>
      <c r="E4" s="30"/>
      <c r="F4" s="31"/>
      <c r="G4" s="390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7"/>
      <c r="T4" s="37"/>
      <c r="U4" s="38"/>
      <c r="V4" s="428"/>
      <c r="W4" s="428"/>
      <c r="X4" s="428"/>
      <c r="Y4" s="428"/>
      <c r="Z4" s="423"/>
      <c r="AA4" s="423"/>
      <c r="AB4" s="423"/>
      <c r="AC4" s="423"/>
      <c r="AD4" s="14"/>
      <c r="AE4" s="9"/>
      <c r="AG4" s="49">
        <f>AM3+1</f>
        <v>42037</v>
      </c>
      <c r="AH4" s="11">
        <f t="shared" si="0"/>
        <v>42038</v>
      </c>
      <c r="AI4" s="11">
        <f t="shared" si="0"/>
        <v>42039</v>
      </c>
      <c r="AJ4" s="11">
        <f t="shared" si="0"/>
        <v>42040</v>
      </c>
      <c r="AK4" s="11">
        <f t="shared" si="0"/>
        <v>42041</v>
      </c>
      <c r="AL4" s="25">
        <f t="shared" si="0"/>
        <v>42042</v>
      </c>
      <c r="AM4" s="50">
        <f t="shared" si="0"/>
        <v>42043</v>
      </c>
    </row>
    <row r="5" spans="2:49" ht="13.5" customHeight="1" thickTop="1" thickBot="1">
      <c r="B5" s="26" t="s">
        <v>65</v>
      </c>
      <c r="C5" s="27"/>
      <c r="D5" s="27"/>
      <c r="E5" s="27"/>
      <c r="F5" s="28"/>
      <c r="G5" s="389" t="str">
        <f ca="1">'Riepilogo tsh'!B6</f>
        <v>Ins. Nome del resp. Scientifico /direttore dip.to</v>
      </c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  <c r="T5" s="39"/>
      <c r="U5" s="39"/>
      <c r="V5" s="428" t="s">
        <v>42</v>
      </c>
      <c r="W5" s="428"/>
      <c r="X5" s="428"/>
      <c r="Y5" s="428"/>
      <c r="Z5" s="423" t="str">
        <f ca="1">'Riepilogo tsh'!B11</f>
        <v>inserire scatto stipendiale</v>
      </c>
      <c r="AA5" s="423"/>
      <c r="AB5" s="423"/>
      <c r="AC5" s="423"/>
      <c r="AD5" s="14"/>
      <c r="AE5" s="9"/>
      <c r="AG5" s="49">
        <f>AM4+1</f>
        <v>42044</v>
      </c>
      <c r="AH5" s="11">
        <f t="shared" si="0"/>
        <v>42045</v>
      </c>
      <c r="AI5" s="11">
        <f t="shared" si="0"/>
        <v>42046</v>
      </c>
      <c r="AJ5" s="11">
        <f t="shared" si="0"/>
        <v>42047</v>
      </c>
      <c r="AK5" s="11">
        <f t="shared" si="0"/>
        <v>42048</v>
      </c>
      <c r="AL5" s="25">
        <f t="shared" si="0"/>
        <v>42049</v>
      </c>
      <c r="AM5" s="50">
        <f t="shared" si="0"/>
        <v>42050</v>
      </c>
    </row>
    <row r="6" spans="2:49" ht="13.5" customHeight="1" thickTop="1" thickBot="1">
      <c r="B6" s="29"/>
      <c r="C6" s="30"/>
      <c r="D6" s="30"/>
      <c r="E6" s="30"/>
      <c r="F6" s="31"/>
      <c r="G6" s="390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7"/>
      <c r="T6" s="37"/>
      <c r="U6" s="40"/>
      <c r="V6" s="428"/>
      <c r="W6" s="428"/>
      <c r="X6" s="428"/>
      <c r="Y6" s="428"/>
      <c r="Z6" s="423"/>
      <c r="AA6" s="423"/>
      <c r="AB6" s="423"/>
      <c r="AC6" s="423"/>
      <c r="AD6" s="14"/>
      <c r="AE6" s="9"/>
      <c r="AG6" s="49">
        <f>AM5+1</f>
        <v>42051</v>
      </c>
      <c r="AH6" s="11">
        <f t="shared" si="0"/>
        <v>42052</v>
      </c>
      <c r="AI6" s="11">
        <f t="shared" si="0"/>
        <v>42053</v>
      </c>
      <c r="AJ6" s="11">
        <f t="shared" si="0"/>
        <v>42054</v>
      </c>
      <c r="AK6" s="11">
        <f t="shared" si="0"/>
        <v>42055</v>
      </c>
      <c r="AL6" s="25">
        <f t="shared" si="0"/>
        <v>42056</v>
      </c>
      <c r="AM6" s="50">
        <f t="shared" si="0"/>
        <v>42057</v>
      </c>
    </row>
    <row r="7" spans="2:49" ht="13.5" customHeight="1" thickTop="1" thickBot="1">
      <c r="B7" s="417" t="s">
        <v>33</v>
      </c>
      <c r="C7" s="319">
        <f ca="1">'Impostazioni calendario'!F6</f>
        <v>2015</v>
      </c>
      <c r="D7" s="320"/>
      <c r="E7" s="320"/>
      <c r="F7" s="321"/>
      <c r="G7" s="416"/>
      <c r="H7" s="416"/>
      <c r="I7" s="416"/>
      <c r="J7" s="416"/>
      <c r="K7" s="32"/>
      <c r="L7" s="32"/>
      <c r="M7" s="32"/>
      <c r="N7" s="32"/>
      <c r="O7" s="32"/>
      <c r="P7" s="32"/>
      <c r="Q7" s="32"/>
      <c r="R7" s="33"/>
      <c r="S7" s="33"/>
      <c r="V7" s="424" t="s">
        <v>73</v>
      </c>
      <c r="W7" s="424"/>
      <c r="X7" s="424"/>
      <c r="Y7" s="424"/>
      <c r="Z7" s="423" t="str">
        <f ca="1">'Riepilogo tsh'!B12</f>
        <v>inserire tempo pieno/definito</v>
      </c>
      <c r="AA7" s="423"/>
      <c r="AB7" s="423"/>
      <c r="AC7" s="423"/>
      <c r="AD7" s="14"/>
      <c r="AE7" s="9"/>
      <c r="AG7" s="49">
        <f>AM6+1</f>
        <v>42058</v>
      </c>
      <c r="AH7" s="11">
        <f t="shared" si="0"/>
        <v>42059</v>
      </c>
      <c r="AI7" s="11">
        <f t="shared" si="0"/>
        <v>42060</v>
      </c>
      <c r="AJ7" s="11">
        <f t="shared" si="0"/>
        <v>42061</v>
      </c>
      <c r="AK7" s="11">
        <f t="shared" si="0"/>
        <v>42062</v>
      </c>
      <c r="AL7" s="25">
        <f t="shared" si="0"/>
        <v>42063</v>
      </c>
      <c r="AM7" s="50">
        <f t="shared" si="0"/>
        <v>42064</v>
      </c>
      <c r="AP7" s="12"/>
    </row>
    <row r="8" spans="2:49" ht="13.5" customHeight="1" thickTop="1" thickBot="1">
      <c r="B8" s="418"/>
      <c r="C8" s="386"/>
      <c r="D8" s="387"/>
      <c r="E8" s="387"/>
      <c r="F8" s="388"/>
      <c r="T8" s="41"/>
      <c r="U8" s="32"/>
      <c r="V8" s="424"/>
      <c r="W8" s="424"/>
      <c r="X8" s="424"/>
      <c r="Y8" s="424"/>
      <c r="Z8" s="423"/>
      <c r="AA8" s="423"/>
      <c r="AB8" s="423"/>
      <c r="AC8" s="423"/>
      <c r="AD8" s="14"/>
      <c r="AE8" s="9"/>
      <c r="AG8" s="51">
        <f>AM7+1</f>
        <v>42065</v>
      </c>
      <c r="AH8" s="52">
        <f t="shared" si="0"/>
        <v>42066</v>
      </c>
      <c r="AI8" s="52">
        <f t="shared" si="0"/>
        <v>42067</v>
      </c>
      <c r="AJ8" s="52">
        <f t="shared" si="0"/>
        <v>42068</v>
      </c>
      <c r="AK8" s="52">
        <f t="shared" si="0"/>
        <v>42069</v>
      </c>
      <c r="AL8" s="53">
        <f t="shared" si="0"/>
        <v>42070</v>
      </c>
      <c r="AM8" s="54">
        <f t="shared" si="0"/>
        <v>42071</v>
      </c>
    </row>
    <row r="9" spans="2:49" ht="14.4" thickTop="1" thickBot="1"/>
    <row r="10" spans="2:49" ht="20.100000000000001" customHeight="1" thickTop="1" thickBot="1">
      <c r="B10" s="429" t="str">
        <f>AG1</f>
        <v>February</v>
      </c>
      <c r="C10" s="381"/>
      <c r="D10" s="381"/>
      <c r="E10" s="55" t="s">
        <v>66</v>
      </c>
      <c r="F10" s="56" t="s">
        <v>67</v>
      </c>
      <c r="G10" s="56" t="s">
        <v>68</v>
      </c>
      <c r="H10" s="56" t="s">
        <v>69</v>
      </c>
      <c r="I10" s="56" t="s">
        <v>70</v>
      </c>
      <c r="J10" s="57" t="s">
        <v>71</v>
      </c>
      <c r="K10" s="57" t="s">
        <v>72</v>
      </c>
      <c r="L10" s="56" t="s">
        <v>66</v>
      </c>
      <c r="M10" s="56" t="s">
        <v>67</v>
      </c>
      <c r="N10" s="56" t="s">
        <v>68</v>
      </c>
      <c r="O10" s="56" t="s">
        <v>69</v>
      </c>
      <c r="P10" s="56" t="s">
        <v>70</v>
      </c>
      <c r="Q10" s="57" t="s">
        <v>71</v>
      </c>
      <c r="R10" s="57" t="s">
        <v>72</v>
      </c>
      <c r="S10" s="56" t="s">
        <v>66</v>
      </c>
      <c r="T10" s="56" t="s">
        <v>67</v>
      </c>
      <c r="U10" s="56" t="s">
        <v>68</v>
      </c>
      <c r="V10" s="56" t="s">
        <v>69</v>
      </c>
      <c r="W10" s="56" t="s">
        <v>70</v>
      </c>
      <c r="X10" s="57" t="s">
        <v>71</v>
      </c>
      <c r="Y10" s="57" t="s">
        <v>72</v>
      </c>
      <c r="Z10" s="56" t="s">
        <v>66</v>
      </c>
      <c r="AA10" s="56" t="s">
        <v>67</v>
      </c>
      <c r="AB10" s="56" t="s">
        <v>68</v>
      </c>
      <c r="AC10" s="56" t="s">
        <v>69</v>
      </c>
      <c r="AD10" s="56" t="s">
        <v>70</v>
      </c>
      <c r="AE10" s="57" t="s">
        <v>71</v>
      </c>
      <c r="AF10" s="57" t="s">
        <v>72</v>
      </c>
      <c r="AG10" s="56" t="s">
        <v>66</v>
      </c>
      <c r="AH10" s="56" t="s">
        <v>67</v>
      </c>
      <c r="AI10" s="56" t="s">
        <v>68</v>
      </c>
      <c r="AJ10" s="56" t="s">
        <v>69</v>
      </c>
      <c r="AK10" s="56" t="s">
        <v>70</v>
      </c>
      <c r="AL10" s="57" t="s">
        <v>71</v>
      </c>
      <c r="AM10" s="57" t="s">
        <v>72</v>
      </c>
      <c r="AN10" s="56" t="s">
        <v>66</v>
      </c>
      <c r="AO10" s="56" t="s">
        <v>67</v>
      </c>
      <c r="AP10" s="56" t="s">
        <v>68</v>
      </c>
      <c r="AQ10" s="56" t="s">
        <v>69</v>
      </c>
      <c r="AR10" s="56" t="s">
        <v>70</v>
      </c>
      <c r="AS10" s="57" t="s">
        <v>71</v>
      </c>
      <c r="AT10" s="58" t="s">
        <v>72</v>
      </c>
      <c r="AU10" s="419" t="s">
        <v>82</v>
      </c>
    </row>
    <row r="11" spans="2:49" ht="20.100000000000001" customHeight="1" thickTop="1" thickBot="1">
      <c r="B11" s="380"/>
      <c r="C11" s="381"/>
      <c r="D11" s="381"/>
      <c r="E11" s="59">
        <f t="shared" ref="E11:K11" si="1">AG3</f>
        <v>42030</v>
      </c>
      <c r="F11" s="60">
        <f t="shared" si="1"/>
        <v>42031</v>
      </c>
      <c r="G11" s="60">
        <f t="shared" si="1"/>
        <v>42032</v>
      </c>
      <c r="H11" s="60">
        <f t="shared" si="1"/>
        <v>42033</v>
      </c>
      <c r="I11" s="60">
        <f t="shared" si="1"/>
        <v>42034</v>
      </c>
      <c r="J11" s="61">
        <f t="shared" si="1"/>
        <v>42035</v>
      </c>
      <c r="K11" s="61">
        <f t="shared" si="1"/>
        <v>42036</v>
      </c>
      <c r="L11" s="60">
        <f t="shared" ref="L11:R11" si="2">AG4</f>
        <v>42037</v>
      </c>
      <c r="M11" s="60">
        <f t="shared" si="2"/>
        <v>42038</v>
      </c>
      <c r="N11" s="60">
        <f t="shared" si="2"/>
        <v>42039</v>
      </c>
      <c r="O11" s="60">
        <f t="shared" si="2"/>
        <v>42040</v>
      </c>
      <c r="P11" s="60">
        <f t="shared" si="2"/>
        <v>42041</v>
      </c>
      <c r="Q11" s="61">
        <f t="shared" si="2"/>
        <v>42042</v>
      </c>
      <c r="R11" s="61">
        <f t="shared" si="2"/>
        <v>42043</v>
      </c>
      <c r="S11" s="60">
        <f t="shared" ref="S11:Y11" si="3">AG5</f>
        <v>42044</v>
      </c>
      <c r="T11" s="60">
        <f t="shared" si="3"/>
        <v>42045</v>
      </c>
      <c r="U11" s="60">
        <f t="shared" si="3"/>
        <v>42046</v>
      </c>
      <c r="V11" s="60">
        <f t="shared" si="3"/>
        <v>42047</v>
      </c>
      <c r="W11" s="60">
        <f t="shared" si="3"/>
        <v>42048</v>
      </c>
      <c r="X11" s="61">
        <f t="shared" si="3"/>
        <v>42049</v>
      </c>
      <c r="Y11" s="61">
        <f t="shared" si="3"/>
        <v>42050</v>
      </c>
      <c r="Z11" s="60">
        <f t="shared" ref="Z11:AF11" si="4">AG6</f>
        <v>42051</v>
      </c>
      <c r="AA11" s="60">
        <f t="shared" si="4"/>
        <v>42052</v>
      </c>
      <c r="AB11" s="60">
        <f t="shared" si="4"/>
        <v>42053</v>
      </c>
      <c r="AC11" s="60">
        <f t="shared" si="4"/>
        <v>42054</v>
      </c>
      <c r="AD11" s="60">
        <f t="shared" si="4"/>
        <v>42055</v>
      </c>
      <c r="AE11" s="61">
        <f t="shared" si="4"/>
        <v>42056</v>
      </c>
      <c r="AF11" s="61">
        <f t="shared" si="4"/>
        <v>42057</v>
      </c>
      <c r="AG11" s="60">
        <f t="shared" ref="AG11:AL11" si="5">AG7</f>
        <v>42058</v>
      </c>
      <c r="AH11" s="60">
        <f t="shared" si="5"/>
        <v>42059</v>
      </c>
      <c r="AI11" s="60">
        <f t="shared" si="5"/>
        <v>42060</v>
      </c>
      <c r="AJ11" s="60">
        <f t="shared" si="5"/>
        <v>42061</v>
      </c>
      <c r="AK11" s="60">
        <f t="shared" si="5"/>
        <v>42062</v>
      </c>
      <c r="AL11" s="60">
        <f t="shared" si="5"/>
        <v>42063</v>
      </c>
      <c r="AM11" s="60">
        <f t="shared" ref="AM11:AR11" si="6">AG8</f>
        <v>42065</v>
      </c>
      <c r="AN11" s="60">
        <f t="shared" si="6"/>
        <v>42066</v>
      </c>
      <c r="AO11" s="60">
        <f t="shared" si="6"/>
        <v>42067</v>
      </c>
      <c r="AP11" s="60">
        <f t="shared" si="6"/>
        <v>42068</v>
      </c>
      <c r="AQ11" s="60">
        <f t="shared" si="6"/>
        <v>42069</v>
      </c>
      <c r="AR11" s="60">
        <f t="shared" si="6"/>
        <v>42070</v>
      </c>
      <c r="AS11" s="60"/>
      <c r="AT11" s="62">
        <f>AM8</f>
        <v>42071</v>
      </c>
      <c r="AU11" s="420"/>
    </row>
    <row r="12" spans="2:49" ht="20.100000000000001" customHeight="1" thickTop="1">
      <c r="B12" s="414" t="str">
        <f ca="1">'Riepilogo tsh'!B13</f>
        <v>Inserire "Institutional research" per il pers. dedicato alla ricerca - "Administrative activities" per il personale tecnico amministrativo</v>
      </c>
      <c r="C12" s="415"/>
      <c r="D12" s="415"/>
      <c r="E12" s="120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2"/>
      <c r="AO12" s="122"/>
      <c r="AP12" s="122"/>
      <c r="AQ12" s="122"/>
      <c r="AR12" s="122"/>
      <c r="AS12" s="122"/>
      <c r="AT12" s="123"/>
      <c r="AU12" s="124">
        <f>SUM(E12:AT12)</f>
        <v>0</v>
      </c>
    </row>
    <row r="13" spans="2:49" ht="13.5" customHeight="1">
      <c r="B13" s="382" t="str">
        <f ca="1">'Riepilogo tsh'!B14</f>
        <v>inserire acronimo- n. progetto 1</v>
      </c>
      <c r="C13" s="383"/>
      <c r="D13" s="383"/>
      <c r="E13" s="125">
        <f>SUM(E14:E17)</f>
        <v>0</v>
      </c>
      <c r="F13" s="126">
        <f>SUM(F14:F17)</f>
        <v>0</v>
      </c>
      <c r="G13" s="126">
        <f t="shared" ref="G13:AS13" si="7">SUM(G14:G17)</f>
        <v>0</v>
      </c>
      <c r="H13" s="126">
        <f t="shared" si="7"/>
        <v>0</v>
      </c>
      <c r="I13" s="126">
        <f t="shared" si="7"/>
        <v>0</v>
      </c>
      <c r="J13" s="126">
        <f t="shared" si="7"/>
        <v>0</v>
      </c>
      <c r="K13" s="126">
        <f t="shared" si="7"/>
        <v>0</v>
      </c>
      <c r="L13" s="126">
        <f t="shared" si="7"/>
        <v>0</v>
      </c>
      <c r="M13" s="126">
        <f t="shared" si="7"/>
        <v>0</v>
      </c>
      <c r="N13" s="126">
        <f t="shared" si="7"/>
        <v>0</v>
      </c>
      <c r="O13" s="126">
        <f t="shared" si="7"/>
        <v>0</v>
      </c>
      <c r="P13" s="126">
        <f t="shared" si="7"/>
        <v>0</v>
      </c>
      <c r="Q13" s="126">
        <f t="shared" si="7"/>
        <v>0</v>
      </c>
      <c r="R13" s="126">
        <f t="shared" si="7"/>
        <v>0</v>
      </c>
      <c r="S13" s="126">
        <f t="shared" si="7"/>
        <v>0</v>
      </c>
      <c r="T13" s="126">
        <f t="shared" si="7"/>
        <v>0</v>
      </c>
      <c r="U13" s="126">
        <f t="shared" si="7"/>
        <v>0</v>
      </c>
      <c r="V13" s="126">
        <f t="shared" si="7"/>
        <v>0</v>
      </c>
      <c r="W13" s="126">
        <f t="shared" si="7"/>
        <v>0</v>
      </c>
      <c r="X13" s="126">
        <f t="shared" si="7"/>
        <v>0</v>
      </c>
      <c r="Y13" s="126">
        <f t="shared" si="7"/>
        <v>0</v>
      </c>
      <c r="Z13" s="126">
        <f t="shared" si="7"/>
        <v>0</v>
      </c>
      <c r="AA13" s="126">
        <f t="shared" si="7"/>
        <v>0</v>
      </c>
      <c r="AB13" s="126">
        <f t="shared" si="7"/>
        <v>0</v>
      </c>
      <c r="AC13" s="126">
        <f t="shared" si="7"/>
        <v>0</v>
      </c>
      <c r="AD13" s="126">
        <f t="shared" si="7"/>
        <v>0</v>
      </c>
      <c r="AE13" s="126">
        <f t="shared" si="7"/>
        <v>0</v>
      </c>
      <c r="AF13" s="126">
        <f t="shared" si="7"/>
        <v>0</v>
      </c>
      <c r="AG13" s="126">
        <f t="shared" si="7"/>
        <v>0</v>
      </c>
      <c r="AH13" s="126">
        <f t="shared" si="7"/>
        <v>0</v>
      </c>
      <c r="AI13" s="126">
        <f t="shared" si="7"/>
        <v>0</v>
      </c>
      <c r="AJ13" s="126">
        <f t="shared" si="7"/>
        <v>0</v>
      </c>
      <c r="AK13" s="126">
        <f t="shared" si="7"/>
        <v>0</v>
      </c>
      <c r="AL13" s="126">
        <f t="shared" si="7"/>
        <v>0</v>
      </c>
      <c r="AM13" s="126">
        <f t="shared" si="7"/>
        <v>0</v>
      </c>
      <c r="AN13" s="126">
        <f t="shared" si="7"/>
        <v>0</v>
      </c>
      <c r="AO13" s="126">
        <f t="shared" si="7"/>
        <v>0</v>
      </c>
      <c r="AP13" s="126">
        <f t="shared" si="7"/>
        <v>0</v>
      </c>
      <c r="AQ13" s="126">
        <f t="shared" si="7"/>
        <v>0</v>
      </c>
      <c r="AR13" s="126">
        <f t="shared" si="7"/>
        <v>0</v>
      </c>
      <c r="AS13" s="126">
        <f t="shared" si="7"/>
        <v>0</v>
      </c>
      <c r="AT13" s="127">
        <f>SUM(AT14:AT17)</f>
        <v>0</v>
      </c>
      <c r="AU13" s="128">
        <f t="shared" ref="AU13:AU41" si="8">SUM(E13:AT13)</f>
        <v>0</v>
      </c>
    </row>
    <row r="14" spans="2:49" ht="13.5" customHeight="1">
      <c r="B14" s="384" t="str">
        <f ca="1">'Riepilogo tsh'!L14</f>
        <v>WP_</v>
      </c>
      <c r="C14" s="385"/>
      <c r="D14" s="385"/>
      <c r="E14" s="129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1"/>
      <c r="AO14" s="131"/>
      <c r="AP14" s="131"/>
      <c r="AQ14" s="131"/>
      <c r="AR14" s="131"/>
      <c r="AS14" s="131"/>
      <c r="AT14" s="132"/>
      <c r="AU14" s="133">
        <f t="shared" si="8"/>
        <v>0</v>
      </c>
    </row>
    <row r="15" spans="2:49" ht="13.5" customHeight="1">
      <c r="B15" s="384" t="str">
        <f ca="1">'Riepilogo tsh'!M14</f>
        <v>WP_</v>
      </c>
      <c r="C15" s="385"/>
      <c r="D15" s="385"/>
      <c r="E15" s="129"/>
      <c r="F15" s="134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  <c r="AO15" s="131"/>
      <c r="AP15" s="131"/>
      <c r="AQ15" s="131"/>
      <c r="AR15" s="131"/>
      <c r="AS15" s="131"/>
      <c r="AT15" s="135"/>
      <c r="AU15" s="136">
        <f t="shared" si="8"/>
        <v>0</v>
      </c>
    </row>
    <row r="16" spans="2:49" ht="13.5" customHeight="1">
      <c r="B16" s="384" t="str">
        <f ca="1">'Riepilogo tsh'!N14</f>
        <v>WP_</v>
      </c>
      <c r="C16" s="385"/>
      <c r="D16" s="385"/>
      <c r="E16" s="129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1"/>
      <c r="AO16" s="131"/>
      <c r="AP16" s="131"/>
      <c r="AQ16" s="131"/>
      <c r="AR16" s="131"/>
      <c r="AS16" s="131"/>
      <c r="AT16" s="132"/>
      <c r="AU16" s="133">
        <f t="shared" si="8"/>
        <v>0</v>
      </c>
    </row>
    <row r="17" spans="2:47" ht="13.5" customHeight="1">
      <c r="B17" s="378" t="str">
        <f ca="1">'Riepilogo tsh'!O14</f>
        <v>WP_</v>
      </c>
      <c r="C17" s="379"/>
      <c r="D17" s="379"/>
      <c r="E17" s="137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9"/>
      <c r="AO17" s="139"/>
      <c r="AP17" s="139"/>
      <c r="AQ17" s="139"/>
      <c r="AR17" s="139"/>
      <c r="AS17" s="139"/>
      <c r="AT17" s="135"/>
      <c r="AU17" s="136">
        <f t="shared" si="8"/>
        <v>0</v>
      </c>
    </row>
    <row r="18" spans="2:47" ht="13.5" customHeight="1">
      <c r="B18" s="362" t="str">
        <f ca="1">'Riepilogo tsh'!B15</f>
        <v>inserire acronimo- n. progetto 2</v>
      </c>
      <c r="C18" s="363"/>
      <c r="D18" s="363" t="s">
        <v>17</v>
      </c>
      <c r="E18" s="140">
        <f>SUM(E19:E22)</f>
        <v>0</v>
      </c>
      <c r="F18" s="141">
        <f>SUM(F19:F22)</f>
        <v>0</v>
      </c>
      <c r="G18" s="141">
        <f t="shared" ref="G18:AS18" si="9">SUM(G19:G22)</f>
        <v>0</v>
      </c>
      <c r="H18" s="141">
        <f t="shared" si="9"/>
        <v>0</v>
      </c>
      <c r="I18" s="141">
        <f t="shared" si="9"/>
        <v>0</v>
      </c>
      <c r="J18" s="141">
        <f t="shared" si="9"/>
        <v>0</v>
      </c>
      <c r="K18" s="141">
        <f t="shared" si="9"/>
        <v>0</v>
      </c>
      <c r="L18" s="141">
        <f t="shared" si="9"/>
        <v>0</v>
      </c>
      <c r="M18" s="141">
        <f t="shared" si="9"/>
        <v>0</v>
      </c>
      <c r="N18" s="141">
        <f t="shared" si="9"/>
        <v>0</v>
      </c>
      <c r="O18" s="141">
        <f t="shared" si="9"/>
        <v>0</v>
      </c>
      <c r="P18" s="141">
        <f t="shared" si="9"/>
        <v>0</v>
      </c>
      <c r="Q18" s="141">
        <f t="shared" si="9"/>
        <v>0</v>
      </c>
      <c r="R18" s="141">
        <f t="shared" si="9"/>
        <v>0</v>
      </c>
      <c r="S18" s="141">
        <f t="shared" si="9"/>
        <v>0</v>
      </c>
      <c r="T18" s="141">
        <f t="shared" si="9"/>
        <v>0</v>
      </c>
      <c r="U18" s="141">
        <f t="shared" si="9"/>
        <v>0</v>
      </c>
      <c r="V18" s="141">
        <f t="shared" si="9"/>
        <v>0</v>
      </c>
      <c r="W18" s="141">
        <f t="shared" si="9"/>
        <v>0</v>
      </c>
      <c r="X18" s="141">
        <f t="shared" si="9"/>
        <v>0</v>
      </c>
      <c r="Y18" s="141">
        <f t="shared" si="9"/>
        <v>0</v>
      </c>
      <c r="Z18" s="141">
        <f t="shared" si="9"/>
        <v>0</v>
      </c>
      <c r="AA18" s="141">
        <f t="shared" si="9"/>
        <v>0</v>
      </c>
      <c r="AB18" s="141">
        <f t="shared" si="9"/>
        <v>0</v>
      </c>
      <c r="AC18" s="141">
        <f t="shared" si="9"/>
        <v>0</v>
      </c>
      <c r="AD18" s="141">
        <f t="shared" si="9"/>
        <v>0</v>
      </c>
      <c r="AE18" s="141">
        <f t="shared" si="9"/>
        <v>0</v>
      </c>
      <c r="AF18" s="141">
        <f t="shared" si="9"/>
        <v>0</v>
      </c>
      <c r="AG18" s="141">
        <f t="shared" si="9"/>
        <v>0</v>
      </c>
      <c r="AH18" s="141">
        <f t="shared" si="9"/>
        <v>0</v>
      </c>
      <c r="AI18" s="141">
        <f t="shared" si="9"/>
        <v>0</v>
      </c>
      <c r="AJ18" s="141">
        <f t="shared" si="9"/>
        <v>0</v>
      </c>
      <c r="AK18" s="141">
        <f t="shared" si="9"/>
        <v>0</v>
      </c>
      <c r="AL18" s="141">
        <f t="shared" si="9"/>
        <v>0</v>
      </c>
      <c r="AM18" s="141">
        <f t="shared" si="9"/>
        <v>0</v>
      </c>
      <c r="AN18" s="141">
        <f t="shared" si="9"/>
        <v>0</v>
      </c>
      <c r="AO18" s="141">
        <f t="shared" si="9"/>
        <v>0</v>
      </c>
      <c r="AP18" s="141">
        <f t="shared" si="9"/>
        <v>0</v>
      </c>
      <c r="AQ18" s="141">
        <f t="shared" si="9"/>
        <v>0</v>
      </c>
      <c r="AR18" s="141">
        <f t="shared" si="9"/>
        <v>0</v>
      </c>
      <c r="AS18" s="141">
        <f t="shared" si="9"/>
        <v>0</v>
      </c>
      <c r="AT18" s="142">
        <f>SUM(AT19:AT22)</f>
        <v>0</v>
      </c>
      <c r="AU18" s="143">
        <f t="shared" si="8"/>
        <v>0</v>
      </c>
    </row>
    <row r="19" spans="2:47" ht="13.5" customHeight="1">
      <c r="B19" s="364" t="str">
        <f ca="1">'Riepilogo tsh'!L15</f>
        <v>WP_</v>
      </c>
      <c r="C19" s="365"/>
      <c r="D19" s="365"/>
      <c r="E19" s="144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6"/>
      <c r="AO19" s="146"/>
      <c r="AP19" s="146"/>
      <c r="AQ19" s="146"/>
      <c r="AR19" s="146"/>
      <c r="AS19" s="146"/>
      <c r="AT19" s="147"/>
      <c r="AU19" s="148">
        <f t="shared" si="8"/>
        <v>0</v>
      </c>
    </row>
    <row r="20" spans="2:47" ht="13.5" customHeight="1">
      <c r="B20" s="364" t="str">
        <f ca="1">'Riepilogo tsh'!M15</f>
        <v>WP_</v>
      </c>
      <c r="C20" s="365"/>
      <c r="D20" s="365"/>
      <c r="E20" s="144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6"/>
      <c r="AO20" s="146"/>
      <c r="AP20" s="146"/>
      <c r="AQ20" s="146"/>
      <c r="AR20" s="146"/>
      <c r="AS20" s="146"/>
      <c r="AT20" s="147"/>
      <c r="AU20" s="148">
        <f t="shared" si="8"/>
        <v>0</v>
      </c>
    </row>
    <row r="21" spans="2:47" ht="13.5" customHeight="1">
      <c r="B21" s="364" t="str">
        <f ca="1">'Riepilogo tsh'!N15</f>
        <v>WP_</v>
      </c>
      <c r="C21" s="365"/>
      <c r="D21" s="365"/>
      <c r="E21" s="144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6"/>
      <c r="AO21" s="146"/>
      <c r="AP21" s="146"/>
      <c r="AQ21" s="146"/>
      <c r="AR21" s="146"/>
      <c r="AS21" s="146"/>
      <c r="AT21" s="147"/>
      <c r="AU21" s="148">
        <f t="shared" si="8"/>
        <v>0</v>
      </c>
    </row>
    <row r="22" spans="2:47" ht="13.5" customHeight="1">
      <c r="B22" s="366" t="str">
        <f ca="1">'Riepilogo tsh'!O15</f>
        <v>WP_</v>
      </c>
      <c r="C22" s="367"/>
      <c r="D22" s="367"/>
      <c r="E22" s="149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1"/>
      <c r="AO22" s="151"/>
      <c r="AP22" s="151"/>
      <c r="AQ22" s="151"/>
      <c r="AR22" s="151"/>
      <c r="AS22" s="151"/>
      <c r="AT22" s="152"/>
      <c r="AU22" s="153">
        <f t="shared" si="8"/>
        <v>0</v>
      </c>
    </row>
    <row r="23" spans="2:47" ht="13.5" customHeight="1">
      <c r="B23" s="412" t="str">
        <f ca="1">'Riepilogo tsh'!B16</f>
        <v>inserire acronimo- n. progetto 3</v>
      </c>
      <c r="C23" s="413">
        <v>14</v>
      </c>
      <c r="D23" s="413" t="s">
        <v>16</v>
      </c>
      <c r="E23" s="154">
        <f>SUM(E24:E27)</f>
        <v>0</v>
      </c>
      <c r="F23" s="155">
        <f>SUM(F24:F27)</f>
        <v>0</v>
      </c>
      <c r="G23" s="155">
        <f t="shared" ref="G23:AS23" si="10">SUM(G24:G27)</f>
        <v>0</v>
      </c>
      <c r="H23" s="155">
        <f t="shared" si="10"/>
        <v>0</v>
      </c>
      <c r="I23" s="155">
        <f t="shared" si="10"/>
        <v>0</v>
      </c>
      <c r="J23" s="155">
        <f t="shared" si="10"/>
        <v>0</v>
      </c>
      <c r="K23" s="155">
        <f t="shared" si="10"/>
        <v>0</v>
      </c>
      <c r="L23" s="155">
        <f t="shared" si="10"/>
        <v>0</v>
      </c>
      <c r="M23" s="155">
        <f t="shared" si="10"/>
        <v>0</v>
      </c>
      <c r="N23" s="155">
        <f t="shared" si="10"/>
        <v>0</v>
      </c>
      <c r="O23" s="155">
        <f t="shared" si="10"/>
        <v>0</v>
      </c>
      <c r="P23" s="155">
        <f t="shared" si="10"/>
        <v>0</v>
      </c>
      <c r="Q23" s="155">
        <f t="shared" si="10"/>
        <v>0</v>
      </c>
      <c r="R23" s="155">
        <f t="shared" si="10"/>
        <v>0</v>
      </c>
      <c r="S23" s="155">
        <f t="shared" si="10"/>
        <v>0</v>
      </c>
      <c r="T23" s="155">
        <f t="shared" si="10"/>
        <v>0</v>
      </c>
      <c r="U23" s="155">
        <f t="shared" si="10"/>
        <v>0</v>
      </c>
      <c r="V23" s="155">
        <f t="shared" si="10"/>
        <v>0</v>
      </c>
      <c r="W23" s="155">
        <f t="shared" si="10"/>
        <v>0</v>
      </c>
      <c r="X23" s="155">
        <f t="shared" si="10"/>
        <v>0</v>
      </c>
      <c r="Y23" s="155">
        <f t="shared" si="10"/>
        <v>0</v>
      </c>
      <c r="Z23" s="155">
        <f t="shared" si="10"/>
        <v>0</v>
      </c>
      <c r="AA23" s="155">
        <f t="shared" si="10"/>
        <v>0</v>
      </c>
      <c r="AB23" s="155">
        <f t="shared" si="10"/>
        <v>0</v>
      </c>
      <c r="AC23" s="155">
        <f t="shared" si="10"/>
        <v>0</v>
      </c>
      <c r="AD23" s="155">
        <f t="shared" si="10"/>
        <v>0</v>
      </c>
      <c r="AE23" s="155">
        <f t="shared" si="10"/>
        <v>0</v>
      </c>
      <c r="AF23" s="155">
        <f t="shared" si="10"/>
        <v>0</v>
      </c>
      <c r="AG23" s="155">
        <f t="shared" si="10"/>
        <v>0</v>
      </c>
      <c r="AH23" s="155">
        <f t="shared" si="10"/>
        <v>0</v>
      </c>
      <c r="AI23" s="155">
        <f t="shared" si="10"/>
        <v>0</v>
      </c>
      <c r="AJ23" s="155">
        <f t="shared" si="10"/>
        <v>0</v>
      </c>
      <c r="AK23" s="155">
        <f t="shared" si="10"/>
        <v>0</v>
      </c>
      <c r="AL23" s="155">
        <f t="shared" si="10"/>
        <v>0</v>
      </c>
      <c r="AM23" s="155">
        <f t="shared" si="10"/>
        <v>0</v>
      </c>
      <c r="AN23" s="155">
        <f t="shared" si="10"/>
        <v>0</v>
      </c>
      <c r="AO23" s="155">
        <f t="shared" si="10"/>
        <v>0</v>
      </c>
      <c r="AP23" s="155">
        <f t="shared" si="10"/>
        <v>0</v>
      </c>
      <c r="AQ23" s="155">
        <f t="shared" si="10"/>
        <v>0</v>
      </c>
      <c r="AR23" s="155">
        <f t="shared" si="10"/>
        <v>0</v>
      </c>
      <c r="AS23" s="155">
        <f t="shared" si="10"/>
        <v>0</v>
      </c>
      <c r="AT23" s="156">
        <f>SUM(AT24:AT27)</f>
        <v>0</v>
      </c>
      <c r="AU23" s="157">
        <f t="shared" si="8"/>
        <v>0</v>
      </c>
    </row>
    <row r="24" spans="2:47" ht="13.5" customHeight="1">
      <c r="B24" s="384" t="str">
        <f ca="1">'Riepilogo tsh'!L16</f>
        <v>WP_</v>
      </c>
      <c r="C24" s="385"/>
      <c r="D24" s="385"/>
      <c r="E24" s="129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1"/>
      <c r="AO24" s="131"/>
      <c r="AP24" s="131"/>
      <c r="AQ24" s="131"/>
      <c r="AR24" s="131"/>
      <c r="AS24" s="131"/>
      <c r="AT24" s="132"/>
      <c r="AU24" s="133">
        <f t="shared" si="8"/>
        <v>0</v>
      </c>
    </row>
    <row r="25" spans="2:47" ht="13.5" customHeight="1">
      <c r="B25" s="384" t="str">
        <f ca="1">'Riepilogo tsh'!M16</f>
        <v>WP_</v>
      </c>
      <c r="C25" s="385"/>
      <c r="D25" s="385"/>
      <c r="E25" s="129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1"/>
      <c r="AO25" s="131"/>
      <c r="AP25" s="131"/>
      <c r="AQ25" s="131"/>
      <c r="AR25" s="131"/>
      <c r="AS25" s="131"/>
      <c r="AT25" s="132"/>
      <c r="AU25" s="133">
        <f t="shared" si="8"/>
        <v>0</v>
      </c>
    </row>
    <row r="26" spans="2:47" ht="13.5" customHeight="1">
      <c r="B26" s="384" t="str">
        <f ca="1">'Riepilogo tsh'!N16</f>
        <v>WP_</v>
      </c>
      <c r="C26" s="385"/>
      <c r="D26" s="385"/>
      <c r="E26" s="129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1"/>
      <c r="AO26" s="131"/>
      <c r="AP26" s="131"/>
      <c r="AQ26" s="131"/>
      <c r="AR26" s="131"/>
      <c r="AS26" s="131"/>
      <c r="AT26" s="132"/>
      <c r="AU26" s="133">
        <f t="shared" si="8"/>
        <v>0</v>
      </c>
    </row>
    <row r="27" spans="2:47" ht="13.5" customHeight="1">
      <c r="B27" s="378">
        <f ca="1">'Riepilogo tsh'!O1</f>
        <v>0</v>
      </c>
      <c r="C27" s="379"/>
      <c r="D27" s="379"/>
      <c r="E27" s="137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9"/>
      <c r="AO27" s="139"/>
      <c r="AP27" s="139"/>
      <c r="AQ27" s="139"/>
      <c r="AR27" s="139"/>
      <c r="AS27" s="139"/>
      <c r="AT27" s="158"/>
      <c r="AU27" s="159">
        <f t="shared" si="8"/>
        <v>0</v>
      </c>
    </row>
    <row r="28" spans="2:47" ht="13.5" customHeight="1">
      <c r="B28" s="362" t="str">
        <f ca="1">'Riepilogo tsh'!B17</f>
        <v>inserire acronimo- n. progetto 4</v>
      </c>
      <c r="C28" s="363">
        <v>14</v>
      </c>
      <c r="D28" s="363" t="s">
        <v>16</v>
      </c>
      <c r="E28" s="140">
        <f>SUM(E29:E32)</f>
        <v>0</v>
      </c>
      <c r="F28" s="141">
        <f>SUM(F29:F32)</f>
        <v>0</v>
      </c>
      <c r="G28" s="141">
        <f t="shared" ref="G28:AS28" si="11">SUM(G29:G32)</f>
        <v>0</v>
      </c>
      <c r="H28" s="141">
        <f t="shared" si="11"/>
        <v>0</v>
      </c>
      <c r="I28" s="141">
        <f t="shared" si="11"/>
        <v>0</v>
      </c>
      <c r="J28" s="141">
        <f t="shared" si="11"/>
        <v>0</v>
      </c>
      <c r="K28" s="141">
        <f t="shared" si="11"/>
        <v>0</v>
      </c>
      <c r="L28" s="141">
        <f t="shared" si="11"/>
        <v>0</v>
      </c>
      <c r="M28" s="141">
        <f t="shared" si="11"/>
        <v>0</v>
      </c>
      <c r="N28" s="141">
        <f t="shared" si="11"/>
        <v>0</v>
      </c>
      <c r="O28" s="141">
        <f t="shared" si="11"/>
        <v>0</v>
      </c>
      <c r="P28" s="141">
        <f t="shared" si="11"/>
        <v>0</v>
      </c>
      <c r="Q28" s="141">
        <f t="shared" si="11"/>
        <v>0</v>
      </c>
      <c r="R28" s="141">
        <f t="shared" si="11"/>
        <v>0</v>
      </c>
      <c r="S28" s="141">
        <f t="shared" si="11"/>
        <v>0</v>
      </c>
      <c r="T28" s="141">
        <f t="shared" si="11"/>
        <v>0</v>
      </c>
      <c r="U28" s="141">
        <f t="shared" si="11"/>
        <v>0</v>
      </c>
      <c r="V28" s="141">
        <f t="shared" si="11"/>
        <v>0</v>
      </c>
      <c r="W28" s="141">
        <f t="shared" si="11"/>
        <v>0</v>
      </c>
      <c r="X28" s="141">
        <f t="shared" si="11"/>
        <v>0</v>
      </c>
      <c r="Y28" s="141">
        <f t="shared" si="11"/>
        <v>0</v>
      </c>
      <c r="Z28" s="141">
        <f t="shared" si="11"/>
        <v>0</v>
      </c>
      <c r="AA28" s="141">
        <f t="shared" si="11"/>
        <v>0</v>
      </c>
      <c r="AB28" s="141">
        <f t="shared" si="11"/>
        <v>0</v>
      </c>
      <c r="AC28" s="141">
        <f t="shared" si="11"/>
        <v>0</v>
      </c>
      <c r="AD28" s="141">
        <f t="shared" si="11"/>
        <v>0</v>
      </c>
      <c r="AE28" s="141">
        <f t="shared" si="11"/>
        <v>0</v>
      </c>
      <c r="AF28" s="141">
        <f t="shared" si="11"/>
        <v>0</v>
      </c>
      <c r="AG28" s="141">
        <f t="shared" si="11"/>
        <v>0</v>
      </c>
      <c r="AH28" s="141">
        <f t="shared" si="11"/>
        <v>0</v>
      </c>
      <c r="AI28" s="141">
        <f t="shared" si="11"/>
        <v>0</v>
      </c>
      <c r="AJ28" s="141">
        <f t="shared" si="11"/>
        <v>0</v>
      </c>
      <c r="AK28" s="141">
        <f t="shared" si="11"/>
        <v>0</v>
      </c>
      <c r="AL28" s="141">
        <f t="shared" si="11"/>
        <v>0</v>
      </c>
      <c r="AM28" s="141">
        <f t="shared" si="11"/>
        <v>0</v>
      </c>
      <c r="AN28" s="141">
        <f t="shared" si="11"/>
        <v>0</v>
      </c>
      <c r="AO28" s="141">
        <f t="shared" si="11"/>
        <v>0</v>
      </c>
      <c r="AP28" s="141">
        <f t="shared" si="11"/>
        <v>0</v>
      </c>
      <c r="AQ28" s="141">
        <f t="shared" si="11"/>
        <v>0</v>
      </c>
      <c r="AR28" s="141">
        <f t="shared" si="11"/>
        <v>0</v>
      </c>
      <c r="AS28" s="141">
        <f t="shared" si="11"/>
        <v>0</v>
      </c>
      <c r="AT28" s="142">
        <f>SUM(AT29:AT32)</f>
        <v>0</v>
      </c>
      <c r="AU28" s="143">
        <f t="shared" si="8"/>
        <v>0</v>
      </c>
    </row>
    <row r="29" spans="2:47" ht="13.5" customHeight="1">
      <c r="B29" s="364" t="str">
        <f ca="1">'Riepilogo tsh'!L17</f>
        <v>WP_</v>
      </c>
      <c r="C29" s="365"/>
      <c r="D29" s="365"/>
      <c r="E29" s="144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  <c r="AO29" s="146"/>
      <c r="AP29" s="146"/>
      <c r="AQ29" s="146"/>
      <c r="AR29" s="146"/>
      <c r="AS29" s="146"/>
      <c r="AT29" s="147"/>
      <c r="AU29" s="148">
        <f t="shared" si="8"/>
        <v>0</v>
      </c>
    </row>
    <row r="30" spans="2:47" ht="13.5" customHeight="1">
      <c r="B30" s="364" t="str">
        <f ca="1">'Riepilogo tsh'!M17</f>
        <v>WP_</v>
      </c>
      <c r="C30" s="365"/>
      <c r="D30" s="365"/>
      <c r="E30" s="144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6"/>
      <c r="AO30" s="146"/>
      <c r="AP30" s="146"/>
      <c r="AQ30" s="146"/>
      <c r="AR30" s="146"/>
      <c r="AS30" s="146"/>
      <c r="AT30" s="147"/>
      <c r="AU30" s="148">
        <f t="shared" si="8"/>
        <v>0</v>
      </c>
    </row>
    <row r="31" spans="2:47" ht="13.5" customHeight="1">
      <c r="B31" s="364" t="str">
        <f ca="1">'Riepilogo tsh'!N17</f>
        <v>WP_</v>
      </c>
      <c r="C31" s="365"/>
      <c r="D31" s="365"/>
      <c r="E31" s="144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6"/>
      <c r="AO31" s="146"/>
      <c r="AP31" s="146"/>
      <c r="AQ31" s="146"/>
      <c r="AR31" s="146"/>
      <c r="AS31" s="146"/>
      <c r="AT31" s="147"/>
      <c r="AU31" s="148">
        <f t="shared" si="8"/>
        <v>0</v>
      </c>
    </row>
    <row r="32" spans="2:47" ht="13.5" customHeight="1">
      <c r="B32" s="366" t="str">
        <f ca="1">'Riepilogo tsh'!O17</f>
        <v>WP_</v>
      </c>
      <c r="C32" s="367"/>
      <c r="D32" s="367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1"/>
      <c r="AO32" s="151"/>
      <c r="AP32" s="151"/>
      <c r="AQ32" s="151"/>
      <c r="AR32" s="151"/>
      <c r="AS32" s="151"/>
      <c r="AT32" s="152"/>
      <c r="AU32" s="153">
        <f t="shared" si="8"/>
        <v>0</v>
      </c>
    </row>
    <row r="33" spans="2:48" ht="13.5" customHeight="1">
      <c r="B33" s="354" t="str">
        <f ca="1">'Riepilogo tsh'!B18</f>
        <v>inserire acronimo- n. progetto 5</v>
      </c>
      <c r="C33" s="355">
        <v>14</v>
      </c>
      <c r="D33" s="356" t="s">
        <v>16</v>
      </c>
      <c r="E33" s="154">
        <f>SUM(E34:E37)</f>
        <v>0</v>
      </c>
      <c r="F33" s="155">
        <f>SUM(F34:F37)</f>
        <v>0</v>
      </c>
      <c r="G33" s="155">
        <f t="shared" ref="G33:AS33" si="12">SUM(G34:G37)</f>
        <v>0</v>
      </c>
      <c r="H33" s="155">
        <f t="shared" si="12"/>
        <v>0</v>
      </c>
      <c r="I33" s="155">
        <f t="shared" si="12"/>
        <v>0</v>
      </c>
      <c r="J33" s="155">
        <f t="shared" si="12"/>
        <v>0</v>
      </c>
      <c r="K33" s="155">
        <f t="shared" si="12"/>
        <v>0</v>
      </c>
      <c r="L33" s="155">
        <f t="shared" si="12"/>
        <v>0</v>
      </c>
      <c r="M33" s="155">
        <f t="shared" si="12"/>
        <v>0</v>
      </c>
      <c r="N33" s="155">
        <f t="shared" si="12"/>
        <v>0</v>
      </c>
      <c r="O33" s="155">
        <f t="shared" si="12"/>
        <v>0</v>
      </c>
      <c r="P33" s="155">
        <f t="shared" si="12"/>
        <v>0</v>
      </c>
      <c r="Q33" s="155">
        <f t="shared" si="12"/>
        <v>0</v>
      </c>
      <c r="R33" s="155">
        <f t="shared" si="12"/>
        <v>0</v>
      </c>
      <c r="S33" s="155">
        <f t="shared" si="12"/>
        <v>0</v>
      </c>
      <c r="T33" s="155">
        <f t="shared" si="12"/>
        <v>0</v>
      </c>
      <c r="U33" s="155">
        <f t="shared" si="12"/>
        <v>0</v>
      </c>
      <c r="V33" s="155">
        <f t="shared" si="12"/>
        <v>0</v>
      </c>
      <c r="W33" s="155">
        <f t="shared" si="12"/>
        <v>0</v>
      </c>
      <c r="X33" s="155">
        <f t="shared" si="12"/>
        <v>0</v>
      </c>
      <c r="Y33" s="155">
        <f t="shared" si="12"/>
        <v>0</v>
      </c>
      <c r="Z33" s="155">
        <f t="shared" si="12"/>
        <v>0</v>
      </c>
      <c r="AA33" s="155">
        <f t="shared" si="12"/>
        <v>0</v>
      </c>
      <c r="AB33" s="155">
        <f t="shared" si="12"/>
        <v>0</v>
      </c>
      <c r="AC33" s="155">
        <f t="shared" si="12"/>
        <v>0</v>
      </c>
      <c r="AD33" s="155">
        <f t="shared" si="12"/>
        <v>0</v>
      </c>
      <c r="AE33" s="155">
        <f t="shared" si="12"/>
        <v>0</v>
      </c>
      <c r="AF33" s="155">
        <f t="shared" si="12"/>
        <v>0</v>
      </c>
      <c r="AG33" s="155">
        <f t="shared" si="12"/>
        <v>0</v>
      </c>
      <c r="AH33" s="155">
        <f t="shared" si="12"/>
        <v>0</v>
      </c>
      <c r="AI33" s="155">
        <f t="shared" si="12"/>
        <v>0</v>
      </c>
      <c r="AJ33" s="155">
        <f t="shared" si="12"/>
        <v>0</v>
      </c>
      <c r="AK33" s="155">
        <f t="shared" si="12"/>
        <v>0</v>
      </c>
      <c r="AL33" s="155">
        <f t="shared" si="12"/>
        <v>0</v>
      </c>
      <c r="AM33" s="155">
        <f t="shared" si="12"/>
        <v>0</v>
      </c>
      <c r="AN33" s="155">
        <f t="shared" si="12"/>
        <v>0</v>
      </c>
      <c r="AO33" s="155">
        <f t="shared" si="12"/>
        <v>0</v>
      </c>
      <c r="AP33" s="155">
        <f t="shared" si="12"/>
        <v>0</v>
      </c>
      <c r="AQ33" s="155">
        <f t="shared" si="12"/>
        <v>0</v>
      </c>
      <c r="AR33" s="155">
        <f t="shared" si="12"/>
        <v>0</v>
      </c>
      <c r="AS33" s="155">
        <f t="shared" si="12"/>
        <v>0</v>
      </c>
      <c r="AT33" s="156">
        <f>SUM(AT34:AT37)</f>
        <v>0</v>
      </c>
      <c r="AU33" s="157">
        <f t="shared" si="8"/>
        <v>0</v>
      </c>
    </row>
    <row r="34" spans="2:48" ht="13.5" customHeight="1">
      <c r="B34" s="357" t="str">
        <f ca="1">'Riepilogo tsh'!L18</f>
        <v>WP_</v>
      </c>
      <c r="C34" s="358"/>
      <c r="D34" s="359"/>
      <c r="E34" s="129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1"/>
      <c r="AO34" s="131"/>
      <c r="AP34" s="131"/>
      <c r="AQ34" s="131"/>
      <c r="AR34" s="131"/>
      <c r="AS34" s="131"/>
      <c r="AT34" s="132"/>
      <c r="AU34" s="133">
        <f t="shared" si="8"/>
        <v>0</v>
      </c>
    </row>
    <row r="35" spans="2:48" ht="13.5" customHeight="1">
      <c r="B35" s="357" t="str">
        <f ca="1">'Riepilogo tsh'!M18</f>
        <v>WP_</v>
      </c>
      <c r="C35" s="358"/>
      <c r="D35" s="359"/>
      <c r="E35" s="129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1"/>
      <c r="AO35" s="131"/>
      <c r="AP35" s="131"/>
      <c r="AQ35" s="131"/>
      <c r="AR35" s="131"/>
      <c r="AS35" s="131"/>
      <c r="AT35" s="135"/>
      <c r="AU35" s="136">
        <f t="shared" si="8"/>
        <v>0</v>
      </c>
    </row>
    <row r="36" spans="2:48" ht="13.5" customHeight="1">
      <c r="B36" s="357" t="str">
        <f ca="1">'Riepilogo tsh'!N18</f>
        <v>WP_</v>
      </c>
      <c r="C36" s="358"/>
      <c r="D36" s="359"/>
      <c r="E36" s="129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1"/>
      <c r="AO36" s="131"/>
      <c r="AP36" s="131"/>
      <c r="AQ36" s="131"/>
      <c r="AR36" s="131"/>
      <c r="AS36" s="131"/>
      <c r="AT36" s="132"/>
      <c r="AU36" s="133">
        <f t="shared" si="8"/>
        <v>0</v>
      </c>
    </row>
    <row r="37" spans="2:48" ht="13.5" customHeight="1">
      <c r="B37" s="398" t="str">
        <f ca="1">'Riepilogo tsh'!O18</f>
        <v>WP_</v>
      </c>
      <c r="C37" s="399"/>
      <c r="D37" s="400"/>
      <c r="E37" s="137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9"/>
      <c r="AO37" s="139"/>
      <c r="AP37" s="139"/>
      <c r="AQ37" s="139"/>
      <c r="AR37" s="139"/>
      <c r="AS37" s="139"/>
      <c r="AT37" s="135"/>
      <c r="AU37" s="136">
        <f t="shared" si="8"/>
        <v>0</v>
      </c>
      <c r="AV37" s="19"/>
    </row>
    <row r="38" spans="2:48" ht="13.5" customHeight="1">
      <c r="B38" s="360" t="s">
        <v>26</v>
      </c>
      <c r="C38" s="361"/>
      <c r="D38" s="361"/>
      <c r="E38" s="160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2"/>
      <c r="AO38" s="162"/>
      <c r="AP38" s="162"/>
      <c r="AQ38" s="162"/>
      <c r="AR38" s="162"/>
      <c r="AS38" s="162"/>
      <c r="AT38" s="163"/>
      <c r="AU38" s="164">
        <f t="shared" si="8"/>
        <v>0</v>
      </c>
    </row>
    <row r="39" spans="2:48">
      <c r="B39" s="396" t="s">
        <v>28</v>
      </c>
      <c r="C39" s="397"/>
      <c r="D39" s="397"/>
      <c r="E39" s="165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7"/>
      <c r="AO39" s="167"/>
      <c r="AP39" s="167"/>
      <c r="AQ39" s="167"/>
      <c r="AR39" s="167"/>
      <c r="AS39" s="167"/>
      <c r="AT39" s="168"/>
      <c r="AU39" s="169">
        <f t="shared" si="8"/>
        <v>0</v>
      </c>
    </row>
    <row r="40" spans="2:48" ht="13.8" thickBot="1">
      <c r="B40" s="351" t="s">
        <v>30</v>
      </c>
      <c r="C40" s="352"/>
      <c r="D40" s="352"/>
      <c r="E40" s="170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172"/>
      <c r="AP40" s="172"/>
      <c r="AQ40" s="172"/>
      <c r="AR40" s="172"/>
      <c r="AS40" s="172"/>
      <c r="AT40" s="173"/>
      <c r="AU40" s="174">
        <f t="shared" si="8"/>
        <v>0</v>
      </c>
    </row>
    <row r="41" spans="2:48" ht="14.4" thickTop="1" thickBot="1">
      <c r="B41" s="351" t="s">
        <v>81</v>
      </c>
      <c r="C41" s="352"/>
      <c r="D41" s="352"/>
      <c r="E41" s="170">
        <f>E12+E13+E18+E23+E28+E33+E38+E39+E40</f>
        <v>0</v>
      </c>
      <c r="F41" s="171">
        <f t="shared" ref="F41:AT41" si="13">F12+F13+F18+F23+F28+F33+F38+F39+F40</f>
        <v>0</v>
      </c>
      <c r="G41" s="171">
        <f t="shared" si="13"/>
        <v>0</v>
      </c>
      <c r="H41" s="171">
        <f t="shared" si="13"/>
        <v>0</v>
      </c>
      <c r="I41" s="171">
        <f t="shared" si="13"/>
        <v>0</v>
      </c>
      <c r="J41" s="171">
        <f t="shared" si="13"/>
        <v>0</v>
      </c>
      <c r="K41" s="171">
        <f t="shared" si="13"/>
        <v>0</v>
      </c>
      <c r="L41" s="171">
        <f t="shared" si="13"/>
        <v>0</v>
      </c>
      <c r="M41" s="171">
        <f t="shared" si="13"/>
        <v>0</v>
      </c>
      <c r="N41" s="171">
        <f t="shared" si="13"/>
        <v>0</v>
      </c>
      <c r="O41" s="171">
        <f t="shared" si="13"/>
        <v>0</v>
      </c>
      <c r="P41" s="171">
        <f t="shared" si="13"/>
        <v>0</v>
      </c>
      <c r="Q41" s="171">
        <f t="shared" si="13"/>
        <v>0</v>
      </c>
      <c r="R41" s="171">
        <f t="shared" si="13"/>
        <v>0</v>
      </c>
      <c r="S41" s="171">
        <f t="shared" si="13"/>
        <v>0</v>
      </c>
      <c r="T41" s="171">
        <f t="shared" si="13"/>
        <v>0</v>
      </c>
      <c r="U41" s="171">
        <f t="shared" si="13"/>
        <v>0</v>
      </c>
      <c r="V41" s="171">
        <f t="shared" si="13"/>
        <v>0</v>
      </c>
      <c r="W41" s="171">
        <f t="shared" si="13"/>
        <v>0</v>
      </c>
      <c r="X41" s="171">
        <f t="shared" si="13"/>
        <v>0</v>
      </c>
      <c r="Y41" s="171">
        <f t="shared" si="13"/>
        <v>0</v>
      </c>
      <c r="Z41" s="171">
        <f t="shared" si="13"/>
        <v>0</v>
      </c>
      <c r="AA41" s="171">
        <f t="shared" si="13"/>
        <v>0</v>
      </c>
      <c r="AB41" s="171">
        <f t="shared" si="13"/>
        <v>0</v>
      </c>
      <c r="AC41" s="171">
        <f t="shared" si="13"/>
        <v>0</v>
      </c>
      <c r="AD41" s="171">
        <f t="shared" si="13"/>
        <v>0</v>
      </c>
      <c r="AE41" s="171">
        <f t="shared" si="13"/>
        <v>0</v>
      </c>
      <c r="AF41" s="171">
        <f t="shared" si="13"/>
        <v>0</v>
      </c>
      <c r="AG41" s="171">
        <f t="shared" si="13"/>
        <v>0</v>
      </c>
      <c r="AH41" s="171">
        <f t="shared" si="13"/>
        <v>0</v>
      </c>
      <c r="AI41" s="171">
        <f t="shared" si="13"/>
        <v>0</v>
      </c>
      <c r="AJ41" s="171">
        <f t="shared" si="13"/>
        <v>0</v>
      </c>
      <c r="AK41" s="171">
        <f t="shared" si="13"/>
        <v>0</v>
      </c>
      <c r="AL41" s="171">
        <f t="shared" si="13"/>
        <v>0</v>
      </c>
      <c r="AM41" s="171">
        <f t="shared" si="13"/>
        <v>0</v>
      </c>
      <c r="AN41" s="172">
        <f t="shared" si="13"/>
        <v>0</v>
      </c>
      <c r="AO41" s="172">
        <f t="shared" si="13"/>
        <v>0</v>
      </c>
      <c r="AP41" s="172">
        <f t="shared" si="13"/>
        <v>0</v>
      </c>
      <c r="AQ41" s="172">
        <f t="shared" si="13"/>
        <v>0</v>
      </c>
      <c r="AR41" s="172">
        <f t="shared" si="13"/>
        <v>0</v>
      </c>
      <c r="AS41" s="172">
        <f t="shared" si="13"/>
        <v>0</v>
      </c>
      <c r="AT41" s="173">
        <f t="shared" si="13"/>
        <v>0</v>
      </c>
      <c r="AU41" s="173">
        <f t="shared" si="8"/>
        <v>0</v>
      </c>
    </row>
    <row r="42" spans="2:48" ht="14.4" thickTop="1" thickBot="1">
      <c r="B42" s="65"/>
      <c r="C42" s="65"/>
      <c r="D42" s="65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7"/>
      <c r="AO42" s="67"/>
      <c r="AP42" s="67"/>
      <c r="AQ42" s="67"/>
      <c r="AR42" s="67"/>
      <c r="AS42" s="67"/>
      <c r="AT42" s="67"/>
    </row>
    <row r="43" spans="2:48" ht="22.5" customHeight="1" thickTop="1">
      <c r="B43" s="401" t="s">
        <v>78</v>
      </c>
      <c r="C43" s="402"/>
      <c r="D43" s="353" t="str">
        <f ca="1">'Riepilogo tsh'!B14</f>
        <v>inserire acronimo- n. progetto 1</v>
      </c>
      <c r="E43" s="353"/>
      <c r="F43" s="353"/>
      <c r="G43" s="353"/>
      <c r="H43" s="353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1"/>
      <c r="AG43" s="421"/>
      <c r="AH43" s="421"/>
      <c r="AI43" s="421"/>
      <c r="AJ43" s="421"/>
      <c r="AK43" s="421"/>
      <c r="AL43" s="421"/>
      <c r="AM43" s="421"/>
      <c r="AN43" s="421"/>
      <c r="AO43" s="421"/>
      <c r="AP43" s="421"/>
      <c r="AQ43" s="421"/>
      <c r="AR43" s="421"/>
      <c r="AS43" s="421"/>
      <c r="AT43" s="421"/>
      <c r="AU43" s="422"/>
    </row>
    <row r="44" spans="2:48" ht="22.5" customHeight="1">
      <c r="B44" s="403"/>
      <c r="C44" s="404"/>
      <c r="D44" s="394" t="str">
        <f ca="1">'Riepilogo tsh'!B15</f>
        <v>inserire acronimo- n. progetto 2</v>
      </c>
      <c r="E44" s="394"/>
      <c r="F44" s="394"/>
      <c r="G44" s="394"/>
      <c r="H44" s="394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1"/>
      <c r="AE44" s="391"/>
      <c r="AF44" s="391"/>
      <c r="AG44" s="391"/>
      <c r="AH44" s="391"/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1"/>
      <c r="AT44" s="391"/>
      <c r="AU44" s="392"/>
    </row>
    <row r="45" spans="2:48" ht="22.5" customHeight="1">
      <c r="B45" s="403"/>
      <c r="C45" s="404"/>
      <c r="D45" s="394" t="str">
        <f ca="1">'Riepilogo tsh'!B16</f>
        <v>inserire acronimo- n. progetto 3</v>
      </c>
      <c r="E45" s="394"/>
      <c r="F45" s="394"/>
      <c r="G45" s="394"/>
      <c r="H45" s="394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1"/>
      <c r="AE45" s="391"/>
      <c r="AF45" s="391"/>
      <c r="AG45" s="391"/>
      <c r="AH45" s="391"/>
      <c r="AI45" s="391"/>
      <c r="AJ45" s="391"/>
      <c r="AK45" s="391"/>
      <c r="AL45" s="391"/>
      <c r="AM45" s="391"/>
      <c r="AN45" s="391"/>
      <c r="AO45" s="391"/>
      <c r="AP45" s="391"/>
      <c r="AQ45" s="391"/>
      <c r="AR45" s="391"/>
      <c r="AS45" s="391"/>
      <c r="AT45" s="391"/>
      <c r="AU45" s="392"/>
    </row>
    <row r="46" spans="2:48" ht="22.5" customHeight="1">
      <c r="B46" s="403"/>
      <c r="C46" s="404"/>
      <c r="D46" s="394" t="str">
        <f ca="1">'Riepilogo tsh'!B17</f>
        <v>inserire acronimo- n. progetto 4</v>
      </c>
      <c r="E46" s="394"/>
      <c r="F46" s="394"/>
      <c r="G46" s="394"/>
      <c r="H46" s="394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1"/>
      <c r="AE46" s="391"/>
      <c r="AF46" s="391"/>
      <c r="AG46" s="391"/>
      <c r="AH46" s="391"/>
      <c r="AI46" s="391"/>
      <c r="AJ46" s="391"/>
      <c r="AK46" s="391"/>
      <c r="AL46" s="391"/>
      <c r="AM46" s="391"/>
      <c r="AN46" s="391"/>
      <c r="AO46" s="391"/>
      <c r="AP46" s="391"/>
      <c r="AQ46" s="391"/>
      <c r="AR46" s="391"/>
      <c r="AS46" s="391"/>
      <c r="AT46" s="391"/>
      <c r="AU46" s="392"/>
    </row>
    <row r="47" spans="2:48" ht="22.5" customHeight="1" thickBot="1">
      <c r="B47" s="405"/>
      <c r="C47" s="406"/>
      <c r="D47" s="393" t="str">
        <f ca="1">'Riepilogo tsh'!B18</f>
        <v>inserire acronimo- n. progetto 5</v>
      </c>
      <c r="E47" s="393"/>
      <c r="F47" s="393"/>
      <c r="G47" s="393"/>
      <c r="H47" s="393"/>
      <c r="I47" s="407"/>
      <c r="J47" s="407"/>
      <c r="K47" s="407"/>
      <c r="L47" s="407"/>
      <c r="M47" s="407"/>
      <c r="N47" s="407"/>
      <c r="O47" s="407"/>
      <c r="P47" s="407"/>
      <c r="Q47" s="407"/>
      <c r="R47" s="407"/>
      <c r="S47" s="407"/>
      <c r="T47" s="407"/>
      <c r="U47" s="407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  <c r="AG47" s="407"/>
      <c r="AH47" s="407"/>
      <c r="AI47" s="407"/>
      <c r="AJ47" s="407"/>
      <c r="AK47" s="407"/>
      <c r="AL47" s="407"/>
      <c r="AM47" s="407"/>
      <c r="AN47" s="407"/>
      <c r="AO47" s="407"/>
      <c r="AP47" s="407"/>
      <c r="AQ47" s="407"/>
      <c r="AR47" s="407"/>
      <c r="AS47" s="407"/>
      <c r="AT47" s="407"/>
      <c r="AU47" s="408"/>
    </row>
    <row r="48" spans="2:48" ht="12.75" customHeight="1" thickTop="1"/>
    <row r="49" spans="3:42" ht="13.5" customHeight="1">
      <c r="C49" s="395" t="s">
        <v>79</v>
      </c>
      <c r="D49" s="395"/>
      <c r="E49" s="395"/>
      <c r="F49" s="395"/>
      <c r="G49" s="395"/>
      <c r="H49" s="395"/>
      <c r="I49" s="395"/>
      <c r="J49" s="395"/>
      <c r="K49" s="395"/>
      <c r="AC49" s="63"/>
      <c r="AD49" s="395" t="s">
        <v>79</v>
      </c>
      <c r="AE49" s="395"/>
      <c r="AF49" s="395"/>
      <c r="AG49" s="395"/>
      <c r="AH49" s="395"/>
      <c r="AI49" s="395"/>
      <c r="AJ49" s="395"/>
      <c r="AK49" s="395"/>
      <c r="AL49" s="395"/>
      <c r="AM49" s="395"/>
      <c r="AN49" s="395"/>
      <c r="AO49" s="395"/>
      <c r="AP49" s="395"/>
    </row>
    <row r="50" spans="3:42" ht="13.5" customHeight="1">
      <c r="C50" s="409" t="str">
        <f ca="1">'Riepilogo tsh'!B5</f>
        <v>Ins. Nome Employee</v>
      </c>
      <c r="D50" s="409"/>
      <c r="E50" s="409"/>
      <c r="F50" s="409"/>
      <c r="G50" s="409"/>
      <c r="H50" s="409"/>
      <c r="I50" s="409"/>
      <c r="J50" s="409"/>
      <c r="K50" s="409"/>
      <c r="AD50" s="409" t="str">
        <f>G5</f>
        <v>Ins. Nome del resp. Scientifico /direttore dip.to</v>
      </c>
      <c r="AE50" s="409"/>
      <c r="AF50" s="409"/>
      <c r="AG50" s="409"/>
      <c r="AH50" s="409"/>
      <c r="AI50" s="409"/>
      <c r="AJ50" s="409"/>
      <c r="AK50" s="409"/>
      <c r="AL50" s="409"/>
      <c r="AM50" s="409"/>
      <c r="AN50" s="409"/>
      <c r="AO50" s="409"/>
      <c r="AP50" s="409"/>
    </row>
    <row r="51" spans="3:42" ht="13.5" customHeight="1"/>
    <row r="52" spans="3:42" ht="13.5" customHeight="1">
      <c r="C52" s="64" t="s">
        <v>80</v>
      </c>
      <c r="D52" s="410"/>
      <c r="E52" s="410"/>
      <c r="F52" s="410"/>
      <c r="AC52" s="411" t="s">
        <v>80</v>
      </c>
      <c r="AD52" s="411"/>
      <c r="AE52" s="410"/>
      <c r="AF52" s="410"/>
      <c r="AG52" s="410"/>
    </row>
    <row r="53" spans="3:42" ht="13.5" customHeight="1"/>
    <row r="54" spans="3:42" ht="13.5" customHeight="1"/>
    <row r="55" spans="3:42" ht="13.5" customHeight="1"/>
    <row r="56" spans="3:42" ht="13.5" customHeight="1"/>
    <row r="57" spans="3:42" ht="13.5" customHeight="1"/>
    <row r="58" spans="3:42" ht="13.5" customHeight="1"/>
    <row r="59" spans="3:42" ht="13.5" customHeight="1"/>
    <row r="60" spans="3:42" ht="13.5" customHeight="1"/>
    <row r="61" spans="3:42" ht="13.5" customHeight="1"/>
    <row r="62" spans="3:42" ht="13.5" customHeight="1"/>
    <row r="63" spans="3:42" ht="13.5" customHeight="1"/>
    <row r="64" spans="3:42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90" ht="20.100000000000001" customHeight="1"/>
    <row r="91" ht="20.100000000000001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33" ht="20.100000000000001" customHeight="1"/>
    <row r="134" ht="20.100000000000001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6" ht="20.100000000000001" customHeight="1"/>
    <row r="177" ht="20.100000000000001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9" ht="20.100000000000001" customHeight="1"/>
    <row r="220" ht="20.100000000000001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</sheetData>
  <protectedRanges>
    <protectedRange sqref="G7:J7 G5:J5 G3:J3 G1:J1" name="Intervallo1_1"/>
  </protectedRanges>
  <mergeCells count="67">
    <mergeCell ref="I43:AU43"/>
    <mergeCell ref="D52:F52"/>
    <mergeCell ref="AC52:AD52"/>
    <mergeCell ref="AE52:AG52"/>
    <mergeCell ref="C50:K50"/>
    <mergeCell ref="AD50:AP50"/>
    <mergeCell ref="C49:K49"/>
    <mergeCell ref="AD49:AP49"/>
    <mergeCell ref="AV2:AW2"/>
    <mergeCell ref="I46:AU46"/>
    <mergeCell ref="D47:H47"/>
    <mergeCell ref="I47:AU47"/>
    <mergeCell ref="I44:AU44"/>
    <mergeCell ref="B39:D39"/>
    <mergeCell ref="D45:H45"/>
    <mergeCell ref="I45:AU45"/>
    <mergeCell ref="D46:H46"/>
    <mergeCell ref="B37:D37"/>
    <mergeCell ref="B32:D32"/>
    <mergeCell ref="B38:D38"/>
    <mergeCell ref="D44:H44"/>
    <mergeCell ref="B40:D40"/>
    <mergeCell ref="B41:D41"/>
    <mergeCell ref="B43:C47"/>
    <mergeCell ref="D43:H43"/>
    <mergeCell ref="B33:D33"/>
    <mergeCell ref="B34:D34"/>
    <mergeCell ref="B35:D35"/>
    <mergeCell ref="B26:D26"/>
    <mergeCell ref="B36:D36"/>
    <mergeCell ref="B27:D27"/>
    <mergeCell ref="B28:D28"/>
    <mergeCell ref="B29:D29"/>
    <mergeCell ref="B30:D30"/>
    <mergeCell ref="B31:D31"/>
    <mergeCell ref="B14:D14"/>
    <mergeCell ref="B16:D16"/>
    <mergeCell ref="B24:D24"/>
    <mergeCell ref="B19:D19"/>
    <mergeCell ref="B15:D15"/>
    <mergeCell ref="B25:D25"/>
    <mergeCell ref="B1:F2"/>
    <mergeCell ref="B17:D17"/>
    <mergeCell ref="B18:D18"/>
    <mergeCell ref="B23:D23"/>
    <mergeCell ref="B10:D11"/>
    <mergeCell ref="B20:D20"/>
    <mergeCell ref="B12:D12"/>
    <mergeCell ref="B13:D13"/>
    <mergeCell ref="B21:D21"/>
    <mergeCell ref="B22:D22"/>
    <mergeCell ref="AU10:AU11"/>
    <mergeCell ref="Z7:AC8"/>
    <mergeCell ref="G5:S6"/>
    <mergeCell ref="V5:Y6"/>
    <mergeCell ref="Z5:AC6"/>
    <mergeCell ref="B7:B8"/>
    <mergeCell ref="C7:F8"/>
    <mergeCell ref="G7:J7"/>
    <mergeCell ref="V7:Y8"/>
    <mergeCell ref="AG1:AM1"/>
    <mergeCell ref="G1:S2"/>
    <mergeCell ref="G3:S4"/>
    <mergeCell ref="V1:Y2"/>
    <mergeCell ref="Z1:AC2"/>
    <mergeCell ref="V3:Y4"/>
    <mergeCell ref="Z3:AC4"/>
  </mergeCells>
  <phoneticPr fontId="0" type="noConversion"/>
  <conditionalFormatting sqref="E11:H11 S11:AT11">
    <cfRule type="expression" dxfId="175" priority="10" stopIfTrue="1">
      <formula>NOT(MONTH(E11)=$AF$1)</formula>
    </cfRule>
    <cfRule type="expression" dxfId="174" priority="11" stopIfTrue="1">
      <formula>MATCH(E11,Festivita,0)&gt;0</formula>
    </cfRule>
  </conditionalFormatting>
  <conditionalFormatting sqref="E10:I10">
    <cfRule type="expression" dxfId="173" priority="12" stopIfTrue="1">
      <formula>MATCH(E11,Festivita,0)&gt;0</formula>
    </cfRule>
  </conditionalFormatting>
  <conditionalFormatting sqref="AG3:AM8">
    <cfRule type="expression" dxfId="172" priority="13" stopIfTrue="1">
      <formula>NOT(MONTH(AG3)=$AF$1)</formula>
    </cfRule>
    <cfRule type="expression" dxfId="171" priority="14" stopIfTrue="1">
      <formula>MATCH(AG3,Festivita,0)&gt;0</formula>
    </cfRule>
  </conditionalFormatting>
  <conditionalFormatting sqref="AD3:AD8">
    <cfRule type="expression" dxfId="170" priority="15" stopIfTrue="1">
      <formula>NOT(MONTH(AD3)=$W$1)</formula>
    </cfRule>
    <cfRule type="expression" dxfId="169" priority="16" stopIfTrue="1">
      <formula>MATCH(AD3,Festivita,0)&gt;0</formula>
    </cfRule>
  </conditionalFormatting>
  <conditionalFormatting sqref="AN10:AR10">
    <cfRule type="expression" dxfId="168" priority="1" stopIfTrue="1">
      <formula>MATCH(AN11,Festivita,0)&gt;0</formula>
    </cfRule>
  </conditionalFormatting>
  <conditionalFormatting sqref="I11:P11">
    <cfRule type="expression" dxfId="167" priority="8" stopIfTrue="1">
      <formula>NOT(MONTH(I11)=$AF$1)</formula>
    </cfRule>
    <cfRule type="expression" dxfId="166" priority="9" stopIfTrue="1">
      <formula>MATCH(I11,Festivita,0)&gt;0</formula>
    </cfRule>
  </conditionalFormatting>
  <conditionalFormatting sqref="Q11:R11">
    <cfRule type="expression" dxfId="165" priority="6" stopIfTrue="1">
      <formula>NOT(MONTH(Q11)=$AF$1)</formula>
    </cfRule>
    <cfRule type="expression" dxfId="164" priority="7" stopIfTrue="1">
      <formula>MATCH(Q11,Festivita,0)&gt;0</formula>
    </cfRule>
  </conditionalFormatting>
  <conditionalFormatting sqref="L10:P10">
    <cfRule type="expression" dxfId="163" priority="5" stopIfTrue="1">
      <formula>MATCH(L11,Festivita,0)&gt;0</formula>
    </cfRule>
  </conditionalFormatting>
  <conditionalFormatting sqref="S10:W10">
    <cfRule type="expression" dxfId="162" priority="4" stopIfTrue="1">
      <formula>MATCH(S11,Festivita,0)&gt;0</formula>
    </cfRule>
  </conditionalFormatting>
  <conditionalFormatting sqref="Z10:AD10">
    <cfRule type="expression" dxfId="161" priority="3" stopIfTrue="1">
      <formula>MATCH(Z11,Festivita,0)&gt;0</formula>
    </cfRule>
  </conditionalFormatting>
  <conditionalFormatting sqref="AG10:AK10">
    <cfRule type="expression" dxfId="160" priority="2" stopIfTrue="1">
      <formula>MATCH(AG11,Festivita,0)&gt;0</formula>
    </cfRule>
  </conditionalFormatting>
  <hyperlinks>
    <hyperlink ref="AG3:AM3" location="settimana1_1" display="settimana1_1"/>
    <hyperlink ref="AG4:AM4" location="settimana1_2" display="settimana1_2"/>
    <hyperlink ref="AG5:AM5" location="settimana1_3" display="settimana1_3"/>
    <hyperlink ref="AG6:AM6" location="settimana1_4" display="settimana1_4"/>
    <hyperlink ref="AG7:AM7" location="settimana1_5" display="settimana1_5"/>
    <hyperlink ref="AG8:AM8" location="settimana1_6" display="settimana1_6"/>
    <hyperlink ref="AV2:AW2" location="'Riepilogo tsh'!A22" display="Go to summary"/>
  </hyperlinks>
  <pageMargins left="0.47244094488188981" right="0.47244094488188981" top="0.39370078740157483" bottom="0.19685039370078741" header="0.31496062992125984" footer="0.31496062992125984"/>
  <pageSetup paperSize="9" scale="72" orientation="landscape" r:id="rId1"/>
  <headerFooter alignWithMargins="0">
    <oddHeader xml:space="preserve">&amp;R
</oddHeader>
  </headerFooter>
  <ignoredErrors>
    <ignoredError sqref="E13:AU18 E20:AU21 E19 G19:AU19 E23:AU23 E22 G22:AU22 E25:AU26 E24 G24:AR24 E28:AU28 E27 G27:AR27 E30:AU31 E29 G29:AR29 E33:AU41 E32 G32:AR32 AT29:AU29 AT32:AU32 AT27:AU27 AT24:AU24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AW256"/>
  <sheetViews>
    <sheetView zoomScale="90" workbookViewId="0">
      <pane ySplit="11" topLeftCell="A12" activePane="bottomLeft" state="frozen"/>
      <selection activeCell="I49" sqref="I49:AS49"/>
      <selection pane="bottomLeft" activeCell="AQ4" sqref="AQ4"/>
    </sheetView>
  </sheetViews>
  <sheetFormatPr defaultColWidth="9.109375" defaultRowHeight="13.2"/>
  <cols>
    <col min="1" max="1" width="8" style="1" customWidth="1"/>
    <col min="2" max="2" width="9.6640625" style="1" customWidth="1"/>
    <col min="3" max="3" width="9.5546875" style="1" customWidth="1"/>
    <col min="4" max="4" width="5.44140625" style="1" customWidth="1"/>
    <col min="5" max="47" width="3.5546875" style="1" customWidth="1"/>
    <col min="48" max="16384" width="9.109375" style="1"/>
  </cols>
  <sheetData>
    <row r="1" spans="2:49" ht="12.75" customHeight="1" thickTop="1" thickBot="1">
      <c r="B1" s="368" t="s">
        <v>18</v>
      </c>
      <c r="C1" s="369"/>
      <c r="D1" s="369"/>
      <c r="E1" s="369"/>
      <c r="F1" s="370"/>
      <c r="G1" s="374" t="str">
        <f ca="1">'Riepilogo tsh'!B4</f>
        <v>Ins. Nome Ente / Dipartimento</v>
      </c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5"/>
      <c r="T1" s="34"/>
      <c r="U1" s="34"/>
      <c r="V1" s="428" t="s">
        <v>38</v>
      </c>
      <c r="W1" s="428"/>
      <c r="X1" s="428"/>
      <c r="Y1" s="428"/>
      <c r="Z1" s="423" t="str">
        <f ca="1">'Riepilogo tsh'!B9</f>
        <v>inserire qualifica</v>
      </c>
      <c r="AA1" s="423"/>
      <c r="AB1" s="423"/>
      <c r="AC1" s="423"/>
      <c r="AD1" s="18"/>
      <c r="AE1" s="9"/>
      <c r="AF1" s="10">
        <v>3</v>
      </c>
      <c r="AG1" s="425" t="s">
        <v>54</v>
      </c>
      <c r="AH1" s="426"/>
      <c r="AI1" s="426"/>
      <c r="AJ1" s="426"/>
      <c r="AK1" s="426"/>
      <c r="AL1" s="426"/>
      <c r="AM1" s="427"/>
      <c r="AO1" s="15"/>
    </row>
    <row r="2" spans="2:49" ht="13.5" customHeight="1" thickTop="1" thickBot="1">
      <c r="B2" s="371"/>
      <c r="C2" s="372"/>
      <c r="D2" s="372"/>
      <c r="E2" s="372"/>
      <c r="F2" s="373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  <c r="T2" s="35"/>
      <c r="U2" s="35"/>
      <c r="V2" s="428"/>
      <c r="W2" s="428"/>
      <c r="X2" s="428"/>
      <c r="Y2" s="428"/>
      <c r="Z2" s="423"/>
      <c r="AA2" s="423"/>
      <c r="AB2" s="423"/>
      <c r="AC2" s="423"/>
      <c r="AD2" s="13"/>
      <c r="AE2" s="9"/>
      <c r="AF2" s="3">
        <f ca="1">DATE(Anno,AF1,1)</f>
        <v>42064</v>
      </c>
      <c r="AG2" s="42" t="s">
        <v>66</v>
      </c>
      <c r="AH2" s="43" t="s">
        <v>67</v>
      </c>
      <c r="AI2" s="43" t="s">
        <v>68</v>
      </c>
      <c r="AJ2" s="43" t="s">
        <v>69</v>
      </c>
      <c r="AK2" s="43" t="s">
        <v>70</v>
      </c>
      <c r="AL2" s="69" t="s">
        <v>71</v>
      </c>
      <c r="AM2" s="44" t="s">
        <v>72</v>
      </c>
      <c r="AV2" s="249" t="s">
        <v>111</v>
      </c>
      <c r="AW2" s="249"/>
    </row>
    <row r="3" spans="2:49" ht="13.5" customHeight="1" thickTop="1" thickBot="1">
      <c r="B3" s="26" t="s">
        <v>19</v>
      </c>
      <c r="C3" s="27"/>
      <c r="D3" s="27"/>
      <c r="E3" s="27"/>
      <c r="F3" s="28"/>
      <c r="G3" s="389" t="str">
        <f ca="1">'Riepilogo tsh'!B5</f>
        <v>Ins. Nome Employee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5"/>
      <c r="T3" s="36"/>
      <c r="U3" s="36"/>
      <c r="V3" s="428" t="s">
        <v>40</v>
      </c>
      <c r="W3" s="428"/>
      <c r="X3" s="428"/>
      <c r="Y3" s="428"/>
      <c r="Z3" s="423" t="str">
        <f ca="1">'Riepilogo tsh'!B10</f>
        <v>inserire classe stipendiale</v>
      </c>
      <c r="AA3" s="423"/>
      <c r="AB3" s="423"/>
      <c r="AC3" s="423"/>
      <c r="AD3" s="14"/>
      <c r="AE3" s="9"/>
      <c r="AG3" s="45">
        <f>(AF2-WEEKDAY(AF2,3))</f>
        <v>42058</v>
      </c>
      <c r="AH3" s="46">
        <f t="shared" ref="AH3:AM8" si="0">AG3+1</f>
        <v>42059</v>
      </c>
      <c r="AI3" s="46">
        <f t="shared" si="0"/>
        <v>42060</v>
      </c>
      <c r="AJ3" s="46">
        <f t="shared" si="0"/>
        <v>42061</v>
      </c>
      <c r="AK3" s="46">
        <f t="shared" si="0"/>
        <v>42062</v>
      </c>
      <c r="AL3" s="47">
        <f t="shared" si="0"/>
        <v>42063</v>
      </c>
      <c r="AM3" s="48">
        <f t="shared" si="0"/>
        <v>42064</v>
      </c>
    </row>
    <row r="4" spans="2:49" ht="13.5" customHeight="1" thickTop="1" thickBot="1">
      <c r="B4" s="29"/>
      <c r="C4" s="30"/>
      <c r="D4" s="30"/>
      <c r="E4" s="30"/>
      <c r="F4" s="31"/>
      <c r="G4" s="390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7"/>
      <c r="T4" s="37"/>
      <c r="U4" s="38"/>
      <c r="V4" s="428"/>
      <c r="W4" s="428"/>
      <c r="X4" s="428"/>
      <c r="Y4" s="428"/>
      <c r="Z4" s="423"/>
      <c r="AA4" s="423"/>
      <c r="AB4" s="423"/>
      <c r="AC4" s="423"/>
      <c r="AD4" s="14"/>
      <c r="AE4" s="9"/>
      <c r="AG4" s="49">
        <f>AM3+1</f>
        <v>42065</v>
      </c>
      <c r="AH4" s="11">
        <f t="shared" si="0"/>
        <v>42066</v>
      </c>
      <c r="AI4" s="11">
        <f t="shared" si="0"/>
        <v>42067</v>
      </c>
      <c r="AJ4" s="11">
        <f t="shared" si="0"/>
        <v>42068</v>
      </c>
      <c r="AK4" s="11">
        <f t="shared" si="0"/>
        <v>42069</v>
      </c>
      <c r="AL4" s="25">
        <f t="shared" si="0"/>
        <v>42070</v>
      </c>
      <c r="AM4" s="50">
        <f t="shared" si="0"/>
        <v>42071</v>
      </c>
    </row>
    <row r="5" spans="2:49" ht="13.5" customHeight="1" thickTop="1" thickBot="1">
      <c r="B5" s="26" t="s">
        <v>65</v>
      </c>
      <c r="C5" s="27"/>
      <c r="D5" s="27"/>
      <c r="E5" s="27"/>
      <c r="F5" s="28"/>
      <c r="G5" s="389" t="str">
        <f ca="1">'Riepilogo tsh'!B6</f>
        <v>Ins. Nome del resp. Scientifico /direttore dip.to</v>
      </c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  <c r="T5" s="39"/>
      <c r="U5" s="39"/>
      <c r="V5" s="428" t="s">
        <v>42</v>
      </c>
      <c r="W5" s="428"/>
      <c r="X5" s="428"/>
      <c r="Y5" s="428"/>
      <c r="Z5" s="423" t="str">
        <f ca="1">'Riepilogo tsh'!B11</f>
        <v>inserire scatto stipendiale</v>
      </c>
      <c r="AA5" s="423"/>
      <c r="AB5" s="423"/>
      <c r="AC5" s="423"/>
      <c r="AD5" s="14"/>
      <c r="AE5" s="9"/>
      <c r="AG5" s="49">
        <f>AM4+1</f>
        <v>42072</v>
      </c>
      <c r="AH5" s="11">
        <f t="shared" si="0"/>
        <v>42073</v>
      </c>
      <c r="AI5" s="11">
        <f t="shared" si="0"/>
        <v>42074</v>
      </c>
      <c r="AJ5" s="11">
        <f t="shared" si="0"/>
        <v>42075</v>
      </c>
      <c r="AK5" s="11">
        <f t="shared" si="0"/>
        <v>42076</v>
      </c>
      <c r="AL5" s="25">
        <f t="shared" si="0"/>
        <v>42077</v>
      </c>
      <c r="AM5" s="50">
        <f t="shared" si="0"/>
        <v>42078</v>
      </c>
    </row>
    <row r="6" spans="2:49" ht="13.5" customHeight="1" thickTop="1" thickBot="1">
      <c r="B6" s="29"/>
      <c r="C6" s="30"/>
      <c r="D6" s="30"/>
      <c r="E6" s="30"/>
      <c r="F6" s="31"/>
      <c r="G6" s="390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7"/>
      <c r="T6" s="37"/>
      <c r="U6" s="40"/>
      <c r="V6" s="428"/>
      <c r="W6" s="428"/>
      <c r="X6" s="428"/>
      <c r="Y6" s="428"/>
      <c r="Z6" s="423"/>
      <c r="AA6" s="423"/>
      <c r="AB6" s="423"/>
      <c r="AC6" s="423"/>
      <c r="AD6" s="14"/>
      <c r="AE6" s="9"/>
      <c r="AG6" s="49">
        <f>AM5+1</f>
        <v>42079</v>
      </c>
      <c r="AH6" s="11">
        <f t="shared" si="0"/>
        <v>42080</v>
      </c>
      <c r="AI6" s="11">
        <f t="shared" si="0"/>
        <v>42081</v>
      </c>
      <c r="AJ6" s="11">
        <f t="shared" si="0"/>
        <v>42082</v>
      </c>
      <c r="AK6" s="11">
        <f t="shared" si="0"/>
        <v>42083</v>
      </c>
      <c r="AL6" s="25">
        <f t="shared" si="0"/>
        <v>42084</v>
      </c>
      <c r="AM6" s="50">
        <f t="shared" si="0"/>
        <v>42085</v>
      </c>
    </row>
    <row r="7" spans="2:49" ht="13.5" customHeight="1" thickTop="1" thickBot="1">
      <c r="B7" s="417" t="s">
        <v>33</v>
      </c>
      <c r="C7" s="319">
        <f ca="1">'Impostazioni calendario'!F6</f>
        <v>2015</v>
      </c>
      <c r="D7" s="320"/>
      <c r="E7" s="320"/>
      <c r="F7" s="321"/>
      <c r="G7" s="416"/>
      <c r="H7" s="416"/>
      <c r="I7" s="416"/>
      <c r="J7" s="416"/>
      <c r="K7" s="32"/>
      <c r="L7" s="32"/>
      <c r="M7" s="32"/>
      <c r="N7" s="32"/>
      <c r="O7" s="32"/>
      <c r="P7" s="32"/>
      <c r="Q7" s="32"/>
      <c r="R7" s="33"/>
      <c r="S7" s="33"/>
      <c r="V7" s="424" t="s">
        <v>73</v>
      </c>
      <c r="W7" s="424"/>
      <c r="X7" s="424"/>
      <c r="Y7" s="424"/>
      <c r="Z7" s="423" t="str">
        <f ca="1">'Riepilogo tsh'!B12</f>
        <v>inserire tempo pieno/definito</v>
      </c>
      <c r="AA7" s="423"/>
      <c r="AB7" s="423"/>
      <c r="AC7" s="423"/>
      <c r="AD7" s="14"/>
      <c r="AE7" s="9"/>
      <c r="AG7" s="49">
        <f>AM6+1</f>
        <v>42086</v>
      </c>
      <c r="AH7" s="11">
        <f t="shared" si="0"/>
        <v>42087</v>
      </c>
      <c r="AI7" s="11">
        <f t="shared" si="0"/>
        <v>42088</v>
      </c>
      <c r="AJ7" s="11">
        <f t="shared" si="0"/>
        <v>42089</v>
      </c>
      <c r="AK7" s="11">
        <f t="shared" si="0"/>
        <v>42090</v>
      </c>
      <c r="AL7" s="25">
        <f t="shared" si="0"/>
        <v>42091</v>
      </c>
      <c r="AM7" s="50">
        <f t="shared" si="0"/>
        <v>42092</v>
      </c>
      <c r="AP7" s="12"/>
    </row>
    <row r="8" spans="2:49" ht="13.5" customHeight="1" thickTop="1" thickBot="1">
      <c r="B8" s="418"/>
      <c r="C8" s="386"/>
      <c r="D8" s="387"/>
      <c r="E8" s="387"/>
      <c r="F8" s="388"/>
      <c r="T8" s="41"/>
      <c r="U8" s="32"/>
      <c r="V8" s="424"/>
      <c r="W8" s="424"/>
      <c r="X8" s="424"/>
      <c r="Y8" s="424"/>
      <c r="Z8" s="423"/>
      <c r="AA8" s="423"/>
      <c r="AB8" s="423"/>
      <c r="AC8" s="423"/>
      <c r="AD8" s="14"/>
      <c r="AE8" s="9"/>
      <c r="AG8" s="51">
        <f>AM7+1</f>
        <v>42093</v>
      </c>
      <c r="AH8" s="52">
        <f t="shared" si="0"/>
        <v>42094</v>
      </c>
      <c r="AI8" s="52">
        <f t="shared" si="0"/>
        <v>42095</v>
      </c>
      <c r="AJ8" s="52">
        <f t="shared" si="0"/>
        <v>42096</v>
      </c>
      <c r="AK8" s="52">
        <f t="shared" si="0"/>
        <v>42097</v>
      </c>
      <c r="AL8" s="53">
        <f t="shared" si="0"/>
        <v>42098</v>
      </c>
      <c r="AM8" s="54">
        <f t="shared" si="0"/>
        <v>42099</v>
      </c>
    </row>
    <row r="9" spans="2:49" ht="14.4" thickTop="1" thickBot="1"/>
    <row r="10" spans="2:49" ht="20.100000000000001" customHeight="1" thickTop="1" thickBot="1">
      <c r="B10" s="429" t="str">
        <f>AG1</f>
        <v>March</v>
      </c>
      <c r="C10" s="381"/>
      <c r="D10" s="381"/>
      <c r="E10" s="55" t="s">
        <v>66</v>
      </c>
      <c r="F10" s="56" t="s">
        <v>67</v>
      </c>
      <c r="G10" s="56" t="s">
        <v>68</v>
      </c>
      <c r="H10" s="56" t="s">
        <v>69</v>
      </c>
      <c r="I10" s="56" t="s">
        <v>70</v>
      </c>
      <c r="J10" s="57" t="s">
        <v>71</v>
      </c>
      <c r="K10" s="57" t="s">
        <v>72</v>
      </c>
      <c r="L10" s="56" t="s">
        <v>66</v>
      </c>
      <c r="M10" s="56" t="s">
        <v>67</v>
      </c>
      <c r="N10" s="56" t="s">
        <v>68</v>
      </c>
      <c r="O10" s="56" t="s">
        <v>69</v>
      </c>
      <c r="P10" s="56" t="s">
        <v>70</v>
      </c>
      <c r="Q10" s="57" t="s">
        <v>71</v>
      </c>
      <c r="R10" s="57" t="s">
        <v>72</v>
      </c>
      <c r="S10" s="56" t="s">
        <v>66</v>
      </c>
      <c r="T10" s="56" t="s">
        <v>67</v>
      </c>
      <c r="U10" s="56" t="s">
        <v>68</v>
      </c>
      <c r="V10" s="56" t="s">
        <v>69</v>
      </c>
      <c r="W10" s="56" t="s">
        <v>70</v>
      </c>
      <c r="X10" s="57" t="s">
        <v>71</v>
      </c>
      <c r="Y10" s="57" t="s">
        <v>72</v>
      </c>
      <c r="Z10" s="56" t="s">
        <v>66</v>
      </c>
      <c r="AA10" s="56" t="s">
        <v>67</v>
      </c>
      <c r="AB10" s="56" t="s">
        <v>68</v>
      </c>
      <c r="AC10" s="56" t="s">
        <v>69</v>
      </c>
      <c r="AD10" s="56" t="s">
        <v>70</v>
      </c>
      <c r="AE10" s="57" t="s">
        <v>71</v>
      </c>
      <c r="AF10" s="57" t="s">
        <v>72</v>
      </c>
      <c r="AG10" s="56" t="s">
        <v>66</v>
      </c>
      <c r="AH10" s="56" t="s">
        <v>67</v>
      </c>
      <c r="AI10" s="56" t="s">
        <v>68</v>
      </c>
      <c r="AJ10" s="56" t="s">
        <v>69</v>
      </c>
      <c r="AK10" s="56" t="s">
        <v>70</v>
      </c>
      <c r="AL10" s="57" t="s">
        <v>71</v>
      </c>
      <c r="AM10" s="57" t="s">
        <v>72</v>
      </c>
      <c r="AN10" s="56" t="s">
        <v>66</v>
      </c>
      <c r="AO10" s="56" t="s">
        <v>67</v>
      </c>
      <c r="AP10" s="56" t="s">
        <v>68</v>
      </c>
      <c r="AQ10" s="56" t="s">
        <v>69</v>
      </c>
      <c r="AR10" s="56" t="s">
        <v>70</v>
      </c>
      <c r="AS10" s="57" t="s">
        <v>71</v>
      </c>
      <c r="AT10" s="58" t="s">
        <v>72</v>
      </c>
      <c r="AU10" s="419" t="s">
        <v>82</v>
      </c>
    </row>
    <row r="11" spans="2:49" ht="20.100000000000001" customHeight="1" thickTop="1" thickBot="1">
      <c r="B11" s="380"/>
      <c r="C11" s="381"/>
      <c r="D11" s="381"/>
      <c r="E11" s="59">
        <f t="shared" ref="E11:K11" si="1">AG3</f>
        <v>42058</v>
      </c>
      <c r="F11" s="60">
        <f t="shared" si="1"/>
        <v>42059</v>
      </c>
      <c r="G11" s="60">
        <f t="shared" si="1"/>
        <v>42060</v>
      </c>
      <c r="H11" s="60">
        <f t="shared" si="1"/>
        <v>42061</v>
      </c>
      <c r="I11" s="60">
        <f t="shared" si="1"/>
        <v>42062</v>
      </c>
      <c r="J11" s="61">
        <f t="shared" si="1"/>
        <v>42063</v>
      </c>
      <c r="K11" s="61">
        <f t="shared" si="1"/>
        <v>42064</v>
      </c>
      <c r="L11" s="60">
        <f t="shared" ref="L11:R11" si="2">AG4</f>
        <v>42065</v>
      </c>
      <c r="M11" s="60">
        <f t="shared" si="2"/>
        <v>42066</v>
      </c>
      <c r="N11" s="60">
        <f t="shared" si="2"/>
        <v>42067</v>
      </c>
      <c r="O11" s="60">
        <f t="shared" si="2"/>
        <v>42068</v>
      </c>
      <c r="P11" s="60">
        <f t="shared" si="2"/>
        <v>42069</v>
      </c>
      <c r="Q11" s="61">
        <f t="shared" si="2"/>
        <v>42070</v>
      </c>
      <c r="R11" s="61">
        <f t="shared" si="2"/>
        <v>42071</v>
      </c>
      <c r="S11" s="60">
        <f t="shared" ref="S11:Y11" si="3">AG5</f>
        <v>42072</v>
      </c>
      <c r="T11" s="60">
        <f t="shared" si="3"/>
        <v>42073</v>
      </c>
      <c r="U11" s="60">
        <f t="shared" si="3"/>
        <v>42074</v>
      </c>
      <c r="V11" s="60">
        <f t="shared" si="3"/>
        <v>42075</v>
      </c>
      <c r="W11" s="60">
        <f t="shared" si="3"/>
        <v>42076</v>
      </c>
      <c r="X11" s="61">
        <f t="shared" si="3"/>
        <v>42077</v>
      </c>
      <c r="Y11" s="61">
        <f t="shared" si="3"/>
        <v>42078</v>
      </c>
      <c r="Z11" s="60">
        <f t="shared" ref="Z11:AF11" si="4">AG6</f>
        <v>42079</v>
      </c>
      <c r="AA11" s="60">
        <f t="shared" si="4"/>
        <v>42080</v>
      </c>
      <c r="AB11" s="60">
        <f t="shared" si="4"/>
        <v>42081</v>
      </c>
      <c r="AC11" s="60">
        <f t="shared" si="4"/>
        <v>42082</v>
      </c>
      <c r="AD11" s="60">
        <f t="shared" si="4"/>
        <v>42083</v>
      </c>
      <c r="AE11" s="61">
        <f t="shared" si="4"/>
        <v>42084</v>
      </c>
      <c r="AF11" s="61">
        <f t="shared" si="4"/>
        <v>42085</v>
      </c>
      <c r="AG11" s="60">
        <f t="shared" ref="AG11:AL11" si="5">AG7</f>
        <v>42086</v>
      </c>
      <c r="AH11" s="60">
        <f t="shared" si="5"/>
        <v>42087</v>
      </c>
      <c r="AI11" s="60">
        <f t="shared" si="5"/>
        <v>42088</v>
      </c>
      <c r="AJ11" s="60">
        <f t="shared" si="5"/>
        <v>42089</v>
      </c>
      <c r="AK11" s="60">
        <f t="shared" si="5"/>
        <v>42090</v>
      </c>
      <c r="AL11" s="60">
        <f t="shared" si="5"/>
        <v>42091</v>
      </c>
      <c r="AM11" s="60">
        <f t="shared" ref="AM11:AR11" si="6">AG8</f>
        <v>42093</v>
      </c>
      <c r="AN11" s="60">
        <f t="shared" si="6"/>
        <v>42094</v>
      </c>
      <c r="AO11" s="60">
        <f t="shared" si="6"/>
        <v>42095</v>
      </c>
      <c r="AP11" s="60">
        <f t="shared" si="6"/>
        <v>42096</v>
      </c>
      <c r="AQ11" s="60">
        <f t="shared" si="6"/>
        <v>42097</v>
      </c>
      <c r="AR11" s="60">
        <f t="shared" si="6"/>
        <v>42098</v>
      </c>
      <c r="AS11" s="60"/>
      <c r="AT11" s="62">
        <f>AM8</f>
        <v>42099</v>
      </c>
      <c r="AU11" s="420"/>
    </row>
    <row r="12" spans="2:49" ht="20.100000000000001" customHeight="1" thickTop="1">
      <c r="B12" s="414" t="str">
        <f ca="1">'Riepilogo tsh'!B13</f>
        <v>Inserire "Institutional research" per il pers. dedicato alla ricerca - "Administrative activities" per il personale tecnico amministrativo</v>
      </c>
      <c r="C12" s="415"/>
      <c r="D12" s="415"/>
      <c r="E12" s="120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2"/>
      <c r="AO12" s="122"/>
      <c r="AP12" s="122"/>
      <c r="AQ12" s="122"/>
      <c r="AR12" s="122"/>
      <c r="AS12" s="122"/>
      <c r="AT12" s="123"/>
      <c r="AU12" s="124">
        <f>SUM(E12:AT12)</f>
        <v>0</v>
      </c>
    </row>
    <row r="13" spans="2:49" ht="13.5" customHeight="1">
      <c r="B13" s="382" t="str">
        <f ca="1">'Riepilogo tsh'!B14</f>
        <v>inserire acronimo- n. progetto 1</v>
      </c>
      <c r="C13" s="383"/>
      <c r="D13" s="383"/>
      <c r="E13" s="125">
        <f>SUM(E14:E17)</f>
        <v>0</v>
      </c>
      <c r="F13" s="126">
        <f>SUM(F14:F17)</f>
        <v>0</v>
      </c>
      <c r="G13" s="126">
        <f t="shared" ref="G13:AS13" si="7">SUM(G14:G17)</f>
        <v>0</v>
      </c>
      <c r="H13" s="126">
        <f t="shared" si="7"/>
        <v>0</v>
      </c>
      <c r="I13" s="126">
        <f t="shared" si="7"/>
        <v>0</v>
      </c>
      <c r="J13" s="126">
        <f t="shared" si="7"/>
        <v>0</v>
      </c>
      <c r="K13" s="126">
        <f t="shared" si="7"/>
        <v>0</v>
      </c>
      <c r="L13" s="126">
        <f t="shared" si="7"/>
        <v>0</v>
      </c>
      <c r="M13" s="126">
        <f t="shared" si="7"/>
        <v>0</v>
      </c>
      <c r="N13" s="126">
        <f t="shared" si="7"/>
        <v>0</v>
      </c>
      <c r="O13" s="126">
        <f t="shared" si="7"/>
        <v>0</v>
      </c>
      <c r="P13" s="126">
        <f t="shared" si="7"/>
        <v>0</v>
      </c>
      <c r="Q13" s="126">
        <f t="shared" si="7"/>
        <v>0</v>
      </c>
      <c r="R13" s="126">
        <f t="shared" si="7"/>
        <v>0</v>
      </c>
      <c r="S13" s="126">
        <f t="shared" si="7"/>
        <v>0</v>
      </c>
      <c r="T13" s="126">
        <f t="shared" si="7"/>
        <v>0</v>
      </c>
      <c r="U13" s="126">
        <f t="shared" si="7"/>
        <v>0</v>
      </c>
      <c r="V13" s="126">
        <f t="shared" si="7"/>
        <v>0</v>
      </c>
      <c r="W13" s="126">
        <f t="shared" si="7"/>
        <v>0</v>
      </c>
      <c r="X13" s="126">
        <f t="shared" si="7"/>
        <v>0</v>
      </c>
      <c r="Y13" s="126">
        <f t="shared" si="7"/>
        <v>0</v>
      </c>
      <c r="Z13" s="126">
        <f t="shared" si="7"/>
        <v>0</v>
      </c>
      <c r="AA13" s="126">
        <f t="shared" si="7"/>
        <v>0</v>
      </c>
      <c r="AB13" s="126">
        <f t="shared" si="7"/>
        <v>0</v>
      </c>
      <c r="AC13" s="126">
        <f t="shared" si="7"/>
        <v>0</v>
      </c>
      <c r="AD13" s="126">
        <f t="shared" si="7"/>
        <v>0</v>
      </c>
      <c r="AE13" s="126">
        <f t="shared" si="7"/>
        <v>0</v>
      </c>
      <c r="AF13" s="126">
        <f t="shared" si="7"/>
        <v>0</v>
      </c>
      <c r="AG13" s="126">
        <f t="shared" si="7"/>
        <v>0</v>
      </c>
      <c r="AH13" s="126">
        <f t="shared" si="7"/>
        <v>0</v>
      </c>
      <c r="AI13" s="126">
        <f t="shared" si="7"/>
        <v>0</v>
      </c>
      <c r="AJ13" s="126">
        <f t="shared" si="7"/>
        <v>0</v>
      </c>
      <c r="AK13" s="126">
        <f t="shared" si="7"/>
        <v>0</v>
      </c>
      <c r="AL13" s="126">
        <f t="shared" si="7"/>
        <v>0</v>
      </c>
      <c r="AM13" s="126">
        <f t="shared" si="7"/>
        <v>0</v>
      </c>
      <c r="AN13" s="126">
        <f t="shared" si="7"/>
        <v>0</v>
      </c>
      <c r="AO13" s="126">
        <f t="shared" si="7"/>
        <v>0</v>
      </c>
      <c r="AP13" s="126">
        <f t="shared" si="7"/>
        <v>0</v>
      </c>
      <c r="AQ13" s="126">
        <f t="shared" si="7"/>
        <v>0</v>
      </c>
      <c r="AR13" s="126">
        <f t="shared" si="7"/>
        <v>0</v>
      </c>
      <c r="AS13" s="126">
        <f t="shared" si="7"/>
        <v>0</v>
      </c>
      <c r="AT13" s="127">
        <f>SUM(AT14:AT17)</f>
        <v>0</v>
      </c>
      <c r="AU13" s="128">
        <f t="shared" ref="AU13:AU41" si="8">SUM(E13:AT13)</f>
        <v>0</v>
      </c>
    </row>
    <row r="14" spans="2:49" ht="13.5" customHeight="1">
      <c r="B14" s="384" t="str">
        <f ca="1">'Riepilogo tsh'!L14</f>
        <v>WP_</v>
      </c>
      <c r="C14" s="385"/>
      <c r="D14" s="385"/>
      <c r="E14" s="129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1"/>
      <c r="AO14" s="131"/>
      <c r="AP14" s="131"/>
      <c r="AQ14" s="131"/>
      <c r="AR14" s="131"/>
      <c r="AS14" s="131"/>
      <c r="AT14" s="132"/>
      <c r="AU14" s="133">
        <f t="shared" si="8"/>
        <v>0</v>
      </c>
    </row>
    <row r="15" spans="2:49" ht="13.5" customHeight="1">
      <c r="B15" s="384" t="str">
        <f ca="1">'Riepilogo tsh'!M14</f>
        <v>WP_</v>
      </c>
      <c r="C15" s="385"/>
      <c r="D15" s="385"/>
      <c r="E15" s="129"/>
      <c r="F15" s="134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  <c r="AO15" s="131"/>
      <c r="AP15" s="131"/>
      <c r="AQ15" s="131"/>
      <c r="AR15" s="131"/>
      <c r="AS15" s="131"/>
      <c r="AT15" s="135"/>
      <c r="AU15" s="136">
        <f t="shared" si="8"/>
        <v>0</v>
      </c>
    </row>
    <row r="16" spans="2:49" ht="13.5" customHeight="1">
      <c r="B16" s="384" t="str">
        <f ca="1">'Riepilogo tsh'!N14</f>
        <v>WP_</v>
      </c>
      <c r="C16" s="385"/>
      <c r="D16" s="385"/>
      <c r="E16" s="129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1"/>
      <c r="AO16" s="131"/>
      <c r="AP16" s="131"/>
      <c r="AQ16" s="131"/>
      <c r="AR16" s="131"/>
      <c r="AS16" s="131"/>
      <c r="AT16" s="132"/>
      <c r="AU16" s="133">
        <f t="shared" si="8"/>
        <v>0</v>
      </c>
    </row>
    <row r="17" spans="2:47" ht="13.5" customHeight="1">
      <c r="B17" s="378" t="str">
        <f ca="1">'Riepilogo tsh'!O14</f>
        <v>WP_</v>
      </c>
      <c r="C17" s="379"/>
      <c r="D17" s="379"/>
      <c r="E17" s="137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9"/>
      <c r="AO17" s="139"/>
      <c r="AP17" s="139"/>
      <c r="AQ17" s="139"/>
      <c r="AR17" s="139"/>
      <c r="AS17" s="139"/>
      <c r="AT17" s="135"/>
      <c r="AU17" s="136">
        <f t="shared" si="8"/>
        <v>0</v>
      </c>
    </row>
    <row r="18" spans="2:47" ht="13.5" customHeight="1">
      <c r="B18" s="362" t="str">
        <f ca="1">'Riepilogo tsh'!B15</f>
        <v>inserire acronimo- n. progetto 2</v>
      </c>
      <c r="C18" s="363"/>
      <c r="D18" s="363" t="s">
        <v>17</v>
      </c>
      <c r="E18" s="140">
        <f>SUM(E19:E22)</f>
        <v>0</v>
      </c>
      <c r="F18" s="141">
        <f>SUM(F19:F22)</f>
        <v>0</v>
      </c>
      <c r="G18" s="141">
        <f t="shared" ref="G18:AS18" si="9">SUM(G19:G22)</f>
        <v>0</v>
      </c>
      <c r="H18" s="141">
        <f t="shared" si="9"/>
        <v>0</v>
      </c>
      <c r="I18" s="141">
        <f t="shared" si="9"/>
        <v>0</v>
      </c>
      <c r="J18" s="141">
        <f t="shared" si="9"/>
        <v>0</v>
      </c>
      <c r="K18" s="141">
        <f t="shared" si="9"/>
        <v>0</v>
      </c>
      <c r="L18" s="141">
        <f t="shared" si="9"/>
        <v>0</v>
      </c>
      <c r="M18" s="141">
        <f t="shared" si="9"/>
        <v>0</v>
      </c>
      <c r="N18" s="141">
        <f t="shared" si="9"/>
        <v>0</v>
      </c>
      <c r="O18" s="141">
        <f t="shared" si="9"/>
        <v>0</v>
      </c>
      <c r="P18" s="141">
        <f t="shared" si="9"/>
        <v>0</v>
      </c>
      <c r="Q18" s="141">
        <f t="shared" si="9"/>
        <v>0</v>
      </c>
      <c r="R18" s="141">
        <f t="shared" si="9"/>
        <v>0</v>
      </c>
      <c r="S18" s="141">
        <f t="shared" si="9"/>
        <v>0</v>
      </c>
      <c r="T18" s="141">
        <f t="shared" si="9"/>
        <v>0</v>
      </c>
      <c r="U18" s="141">
        <f t="shared" si="9"/>
        <v>0</v>
      </c>
      <c r="V18" s="141">
        <f t="shared" si="9"/>
        <v>0</v>
      </c>
      <c r="W18" s="141">
        <f t="shared" si="9"/>
        <v>0</v>
      </c>
      <c r="X18" s="141">
        <f t="shared" si="9"/>
        <v>0</v>
      </c>
      <c r="Y18" s="141">
        <f t="shared" si="9"/>
        <v>0</v>
      </c>
      <c r="Z18" s="141">
        <f t="shared" si="9"/>
        <v>0</v>
      </c>
      <c r="AA18" s="141">
        <f t="shared" si="9"/>
        <v>0</v>
      </c>
      <c r="AB18" s="141">
        <f t="shared" si="9"/>
        <v>0</v>
      </c>
      <c r="AC18" s="141">
        <f t="shared" si="9"/>
        <v>0</v>
      </c>
      <c r="AD18" s="141">
        <f t="shared" si="9"/>
        <v>0</v>
      </c>
      <c r="AE18" s="141">
        <f t="shared" si="9"/>
        <v>0</v>
      </c>
      <c r="AF18" s="141">
        <f t="shared" si="9"/>
        <v>0</v>
      </c>
      <c r="AG18" s="141">
        <f t="shared" si="9"/>
        <v>0</v>
      </c>
      <c r="AH18" s="141">
        <f t="shared" si="9"/>
        <v>0</v>
      </c>
      <c r="AI18" s="141">
        <f t="shared" si="9"/>
        <v>0</v>
      </c>
      <c r="AJ18" s="141">
        <f t="shared" si="9"/>
        <v>0</v>
      </c>
      <c r="AK18" s="141">
        <f t="shared" si="9"/>
        <v>0</v>
      </c>
      <c r="AL18" s="141">
        <f t="shared" si="9"/>
        <v>0</v>
      </c>
      <c r="AM18" s="141">
        <f t="shared" si="9"/>
        <v>0</v>
      </c>
      <c r="AN18" s="141">
        <f t="shared" si="9"/>
        <v>0</v>
      </c>
      <c r="AO18" s="141">
        <f t="shared" si="9"/>
        <v>0</v>
      </c>
      <c r="AP18" s="141">
        <f t="shared" si="9"/>
        <v>0</v>
      </c>
      <c r="AQ18" s="141">
        <f t="shared" si="9"/>
        <v>0</v>
      </c>
      <c r="AR18" s="141">
        <f t="shared" si="9"/>
        <v>0</v>
      </c>
      <c r="AS18" s="141">
        <f t="shared" si="9"/>
        <v>0</v>
      </c>
      <c r="AT18" s="142">
        <f>SUM(AT19:AT22)</f>
        <v>0</v>
      </c>
      <c r="AU18" s="143">
        <f t="shared" si="8"/>
        <v>0</v>
      </c>
    </row>
    <row r="19" spans="2:47" ht="13.5" customHeight="1">
      <c r="B19" s="364" t="str">
        <f ca="1">'Riepilogo tsh'!L15</f>
        <v>WP_</v>
      </c>
      <c r="C19" s="365"/>
      <c r="D19" s="365"/>
      <c r="E19" s="144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6"/>
      <c r="AO19" s="146"/>
      <c r="AP19" s="146"/>
      <c r="AQ19" s="146"/>
      <c r="AR19" s="146"/>
      <c r="AS19" s="146"/>
      <c r="AT19" s="147"/>
      <c r="AU19" s="148">
        <f t="shared" si="8"/>
        <v>0</v>
      </c>
    </row>
    <row r="20" spans="2:47" ht="13.5" customHeight="1">
      <c r="B20" s="364" t="str">
        <f ca="1">'Riepilogo tsh'!M15</f>
        <v>WP_</v>
      </c>
      <c r="C20" s="365"/>
      <c r="D20" s="365"/>
      <c r="E20" s="144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6"/>
      <c r="AO20" s="146"/>
      <c r="AP20" s="146"/>
      <c r="AQ20" s="146"/>
      <c r="AR20" s="146"/>
      <c r="AS20" s="146"/>
      <c r="AT20" s="147"/>
      <c r="AU20" s="148">
        <f t="shared" si="8"/>
        <v>0</v>
      </c>
    </row>
    <row r="21" spans="2:47" ht="13.5" customHeight="1">
      <c r="B21" s="364" t="str">
        <f ca="1">'Riepilogo tsh'!N15</f>
        <v>WP_</v>
      </c>
      <c r="C21" s="365"/>
      <c r="D21" s="365"/>
      <c r="E21" s="144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6"/>
      <c r="AO21" s="146"/>
      <c r="AP21" s="146"/>
      <c r="AQ21" s="146"/>
      <c r="AR21" s="146"/>
      <c r="AS21" s="146"/>
      <c r="AT21" s="147"/>
      <c r="AU21" s="148">
        <f t="shared" si="8"/>
        <v>0</v>
      </c>
    </row>
    <row r="22" spans="2:47" ht="13.5" customHeight="1">
      <c r="B22" s="366" t="str">
        <f ca="1">'Riepilogo tsh'!O15</f>
        <v>WP_</v>
      </c>
      <c r="C22" s="367"/>
      <c r="D22" s="367"/>
      <c r="E22" s="149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1"/>
      <c r="AO22" s="151"/>
      <c r="AP22" s="151"/>
      <c r="AQ22" s="151"/>
      <c r="AR22" s="151"/>
      <c r="AS22" s="151"/>
      <c r="AT22" s="152"/>
      <c r="AU22" s="153">
        <f t="shared" si="8"/>
        <v>0</v>
      </c>
    </row>
    <row r="23" spans="2:47" ht="13.5" customHeight="1">
      <c r="B23" s="412" t="str">
        <f ca="1">'Riepilogo tsh'!B16</f>
        <v>inserire acronimo- n. progetto 3</v>
      </c>
      <c r="C23" s="413">
        <v>14</v>
      </c>
      <c r="D23" s="413" t="s">
        <v>16</v>
      </c>
      <c r="E23" s="154">
        <f>SUM(E24:E27)</f>
        <v>0</v>
      </c>
      <c r="F23" s="155">
        <f>SUM(F24:F27)</f>
        <v>0</v>
      </c>
      <c r="G23" s="155">
        <f t="shared" ref="G23:AS23" si="10">SUM(G24:G27)</f>
        <v>0</v>
      </c>
      <c r="H23" s="155">
        <f t="shared" si="10"/>
        <v>0</v>
      </c>
      <c r="I23" s="155">
        <f t="shared" si="10"/>
        <v>0</v>
      </c>
      <c r="J23" s="155">
        <f t="shared" si="10"/>
        <v>0</v>
      </c>
      <c r="K23" s="155">
        <f t="shared" si="10"/>
        <v>0</v>
      </c>
      <c r="L23" s="155">
        <f t="shared" si="10"/>
        <v>0</v>
      </c>
      <c r="M23" s="155">
        <f t="shared" si="10"/>
        <v>0</v>
      </c>
      <c r="N23" s="155">
        <f t="shared" si="10"/>
        <v>0</v>
      </c>
      <c r="O23" s="155">
        <f t="shared" si="10"/>
        <v>0</v>
      </c>
      <c r="P23" s="155">
        <f t="shared" si="10"/>
        <v>0</v>
      </c>
      <c r="Q23" s="155">
        <f t="shared" si="10"/>
        <v>0</v>
      </c>
      <c r="R23" s="155">
        <f t="shared" si="10"/>
        <v>0</v>
      </c>
      <c r="S23" s="155">
        <f t="shared" si="10"/>
        <v>0</v>
      </c>
      <c r="T23" s="155">
        <f t="shared" si="10"/>
        <v>0</v>
      </c>
      <c r="U23" s="155">
        <f t="shared" si="10"/>
        <v>0</v>
      </c>
      <c r="V23" s="155">
        <f t="shared" si="10"/>
        <v>0</v>
      </c>
      <c r="W23" s="155">
        <f t="shared" si="10"/>
        <v>0</v>
      </c>
      <c r="X23" s="155">
        <f t="shared" si="10"/>
        <v>0</v>
      </c>
      <c r="Y23" s="155">
        <f t="shared" si="10"/>
        <v>0</v>
      </c>
      <c r="Z23" s="155">
        <f t="shared" si="10"/>
        <v>0</v>
      </c>
      <c r="AA23" s="155">
        <f t="shared" si="10"/>
        <v>0</v>
      </c>
      <c r="AB23" s="155">
        <f t="shared" si="10"/>
        <v>0</v>
      </c>
      <c r="AC23" s="155">
        <f t="shared" si="10"/>
        <v>0</v>
      </c>
      <c r="AD23" s="155">
        <f t="shared" si="10"/>
        <v>0</v>
      </c>
      <c r="AE23" s="155">
        <f t="shared" si="10"/>
        <v>0</v>
      </c>
      <c r="AF23" s="155">
        <f t="shared" si="10"/>
        <v>0</v>
      </c>
      <c r="AG23" s="155">
        <f t="shared" si="10"/>
        <v>0</v>
      </c>
      <c r="AH23" s="155">
        <f t="shared" si="10"/>
        <v>0</v>
      </c>
      <c r="AI23" s="155">
        <f t="shared" si="10"/>
        <v>0</v>
      </c>
      <c r="AJ23" s="155">
        <f t="shared" si="10"/>
        <v>0</v>
      </c>
      <c r="AK23" s="155">
        <f t="shared" si="10"/>
        <v>0</v>
      </c>
      <c r="AL23" s="155">
        <f t="shared" si="10"/>
        <v>0</v>
      </c>
      <c r="AM23" s="155">
        <f t="shared" si="10"/>
        <v>0</v>
      </c>
      <c r="AN23" s="155">
        <f t="shared" si="10"/>
        <v>0</v>
      </c>
      <c r="AO23" s="155">
        <f t="shared" si="10"/>
        <v>0</v>
      </c>
      <c r="AP23" s="155">
        <f t="shared" si="10"/>
        <v>0</v>
      </c>
      <c r="AQ23" s="155">
        <f t="shared" si="10"/>
        <v>0</v>
      </c>
      <c r="AR23" s="155">
        <f t="shared" si="10"/>
        <v>0</v>
      </c>
      <c r="AS23" s="155">
        <f t="shared" si="10"/>
        <v>0</v>
      </c>
      <c r="AT23" s="156">
        <f>SUM(AT24:AT27)</f>
        <v>0</v>
      </c>
      <c r="AU23" s="157">
        <f t="shared" si="8"/>
        <v>0</v>
      </c>
    </row>
    <row r="24" spans="2:47" ht="13.5" customHeight="1">
      <c r="B24" s="384" t="str">
        <f ca="1">'Riepilogo tsh'!L16</f>
        <v>WP_</v>
      </c>
      <c r="C24" s="385"/>
      <c r="D24" s="385"/>
      <c r="E24" s="129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1"/>
      <c r="AO24" s="131"/>
      <c r="AP24" s="131"/>
      <c r="AQ24" s="131"/>
      <c r="AR24" s="131"/>
      <c r="AS24" s="131"/>
      <c r="AT24" s="132"/>
      <c r="AU24" s="133">
        <f t="shared" si="8"/>
        <v>0</v>
      </c>
    </row>
    <row r="25" spans="2:47" ht="13.5" customHeight="1">
      <c r="B25" s="384" t="str">
        <f ca="1">'Riepilogo tsh'!M16</f>
        <v>WP_</v>
      </c>
      <c r="C25" s="385"/>
      <c r="D25" s="385"/>
      <c r="E25" s="129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1"/>
      <c r="AO25" s="131"/>
      <c r="AP25" s="131"/>
      <c r="AQ25" s="131"/>
      <c r="AR25" s="131"/>
      <c r="AS25" s="131"/>
      <c r="AT25" s="132"/>
      <c r="AU25" s="133">
        <f t="shared" si="8"/>
        <v>0</v>
      </c>
    </row>
    <row r="26" spans="2:47" ht="13.5" customHeight="1">
      <c r="B26" s="384" t="str">
        <f ca="1">'Riepilogo tsh'!N16</f>
        <v>WP_</v>
      </c>
      <c r="C26" s="385"/>
      <c r="D26" s="385"/>
      <c r="E26" s="129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1"/>
      <c r="AO26" s="131"/>
      <c r="AP26" s="131"/>
      <c r="AQ26" s="131"/>
      <c r="AR26" s="131"/>
      <c r="AS26" s="131"/>
      <c r="AT26" s="132"/>
      <c r="AU26" s="133">
        <f t="shared" si="8"/>
        <v>0</v>
      </c>
    </row>
    <row r="27" spans="2:47" ht="13.5" customHeight="1">
      <c r="B27" s="378">
        <f ca="1">'Riepilogo tsh'!O1</f>
        <v>0</v>
      </c>
      <c r="C27" s="379"/>
      <c r="D27" s="379"/>
      <c r="E27" s="137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9"/>
      <c r="AO27" s="139"/>
      <c r="AP27" s="139"/>
      <c r="AQ27" s="139"/>
      <c r="AR27" s="139"/>
      <c r="AS27" s="139"/>
      <c r="AT27" s="158"/>
      <c r="AU27" s="159">
        <f t="shared" si="8"/>
        <v>0</v>
      </c>
    </row>
    <row r="28" spans="2:47" ht="13.5" customHeight="1">
      <c r="B28" s="362" t="str">
        <f ca="1">'Riepilogo tsh'!B17</f>
        <v>inserire acronimo- n. progetto 4</v>
      </c>
      <c r="C28" s="363">
        <v>14</v>
      </c>
      <c r="D28" s="363" t="s">
        <v>16</v>
      </c>
      <c r="E28" s="140">
        <f>SUM(E29:E32)</f>
        <v>0</v>
      </c>
      <c r="F28" s="141">
        <f>SUM(F29:F32)</f>
        <v>0</v>
      </c>
      <c r="G28" s="141">
        <f t="shared" ref="G28:AS28" si="11">SUM(G29:G32)</f>
        <v>0</v>
      </c>
      <c r="H28" s="141">
        <f t="shared" si="11"/>
        <v>0</v>
      </c>
      <c r="I28" s="141">
        <f t="shared" si="11"/>
        <v>0</v>
      </c>
      <c r="J28" s="141">
        <f t="shared" si="11"/>
        <v>0</v>
      </c>
      <c r="K28" s="141">
        <f t="shared" si="11"/>
        <v>0</v>
      </c>
      <c r="L28" s="141">
        <f t="shared" si="11"/>
        <v>0</v>
      </c>
      <c r="M28" s="141">
        <f t="shared" si="11"/>
        <v>0</v>
      </c>
      <c r="N28" s="141">
        <f t="shared" si="11"/>
        <v>0</v>
      </c>
      <c r="O28" s="141">
        <f t="shared" si="11"/>
        <v>0</v>
      </c>
      <c r="P28" s="141">
        <f t="shared" si="11"/>
        <v>0</v>
      </c>
      <c r="Q28" s="141">
        <f t="shared" si="11"/>
        <v>0</v>
      </c>
      <c r="R28" s="141">
        <f t="shared" si="11"/>
        <v>0</v>
      </c>
      <c r="S28" s="141">
        <f t="shared" si="11"/>
        <v>0</v>
      </c>
      <c r="T28" s="141">
        <f t="shared" si="11"/>
        <v>0</v>
      </c>
      <c r="U28" s="141">
        <f t="shared" si="11"/>
        <v>0</v>
      </c>
      <c r="V28" s="141">
        <f t="shared" si="11"/>
        <v>0</v>
      </c>
      <c r="W28" s="141">
        <f t="shared" si="11"/>
        <v>0</v>
      </c>
      <c r="X28" s="141">
        <f t="shared" si="11"/>
        <v>0</v>
      </c>
      <c r="Y28" s="141">
        <f t="shared" si="11"/>
        <v>0</v>
      </c>
      <c r="Z28" s="141">
        <f t="shared" si="11"/>
        <v>0</v>
      </c>
      <c r="AA28" s="141">
        <f t="shared" si="11"/>
        <v>0</v>
      </c>
      <c r="AB28" s="141">
        <f t="shared" si="11"/>
        <v>0</v>
      </c>
      <c r="AC28" s="141">
        <f t="shared" si="11"/>
        <v>0</v>
      </c>
      <c r="AD28" s="141">
        <f t="shared" si="11"/>
        <v>0</v>
      </c>
      <c r="AE28" s="141">
        <f t="shared" si="11"/>
        <v>0</v>
      </c>
      <c r="AF28" s="141">
        <f t="shared" si="11"/>
        <v>0</v>
      </c>
      <c r="AG28" s="141">
        <f t="shared" si="11"/>
        <v>0</v>
      </c>
      <c r="AH28" s="141">
        <f t="shared" si="11"/>
        <v>0</v>
      </c>
      <c r="AI28" s="141">
        <f t="shared" si="11"/>
        <v>0</v>
      </c>
      <c r="AJ28" s="141">
        <f t="shared" si="11"/>
        <v>0</v>
      </c>
      <c r="AK28" s="141">
        <f t="shared" si="11"/>
        <v>0</v>
      </c>
      <c r="AL28" s="141">
        <f t="shared" si="11"/>
        <v>0</v>
      </c>
      <c r="AM28" s="141">
        <f t="shared" si="11"/>
        <v>0</v>
      </c>
      <c r="AN28" s="141">
        <f t="shared" si="11"/>
        <v>0</v>
      </c>
      <c r="AO28" s="141">
        <f t="shared" si="11"/>
        <v>0</v>
      </c>
      <c r="AP28" s="141">
        <f t="shared" si="11"/>
        <v>0</v>
      </c>
      <c r="AQ28" s="141">
        <f t="shared" si="11"/>
        <v>0</v>
      </c>
      <c r="AR28" s="141">
        <f t="shared" si="11"/>
        <v>0</v>
      </c>
      <c r="AS28" s="141">
        <f t="shared" si="11"/>
        <v>0</v>
      </c>
      <c r="AT28" s="142">
        <f>SUM(AT29:AT32)</f>
        <v>0</v>
      </c>
      <c r="AU28" s="143">
        <f t="shared" si="8"/>
        <v>0</v>
      </c>
    </row>
    <row r="29" spans="2:47" ht="13.5" customHeight="1">
      <c r="B29" s="364" t="str">
        <f ca="1">'Riepilogo tsh'!L17</f>
        <v>WP_</v>
      </c>
      <c r="C29" s="365"/>
      <c r="D29" s="365"/>
      <c r="E29" s="144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  <c r="AO29" s="146"/>
      <c r="AP29" s="146"/>
      <c r="AQ29" s="146"/>
      <c r="AR29" s="146"/>
      <c r="AS29" s="146"/>
      <c r="AT29" s="147"/>
      <c r="AU29" s="148">
        <f t="shared" si="8"/>
        <v>0</v>
      </c>
    </row>
    <row r="30" spans="2:47" ht="13.5" customHeight="1">
      <c r="B30" s="364" t="str">
        <f ca="1">'Riepilogo tsh'!M17</f>
        <v>WP_</v>
      </c>
      <c r="C30" s="365"/>
      <c r="D30" s="365"/>
      <c r="E30" s="144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6"/>
      <c r="AO30" s="146"/>
      <c r="AP30" s="146"/>
      <c r="AQ30" s="146"/>
      <c r="AR30" s="146"/>
      <c r="AS30" s="146"/>
      <c r="AT30" s="147"/>
      <c r="AU30" s="148">
        <f t="shared" si="8"/>
        <v>0</v>
      </c>
    </row>
    <row r="31" spans="2:47" ht="13.5" customHeight="1">
      <c r="B31" s="364" t="str">
        <f ca="1">'Riepilogo tsh'!N17</f>
        <v>WP_</v>
      </c>
      <c r="C31" s="365"/>
      <c r="D31" s="365"/>
      <c r="E31" s="144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6"/>
      <c r="AO31" s="146"/>
      <c r="AP31" s="146"/>
      <c r="AQ31" s="146"/>
      <c r="AR31" s="146"/>
      <c r="AS31" s="146"/>
      <c r="AT31" s="147"/>
      <c r="AU31" s="148">
        <f t="shared" si="8"/>
        <v>0</v>
      </c>
    </row>
    <row r="32" spans="2:47" ht="13.5" customHeight="1">
      <c r="B32" s="366" t="str">
        <f ca="1">'Riepilogo tsh'!O17</f>
        <v>WP_</v>
      </c>
      <c r="C32" s="367"/>
      <c r="D32" s="367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1"/>
      <c r="AO32" s="151"/>
      <c r="AP32" s="151"/>
      <c r="AQ32" s="151"/>
      <c r="AR32" s="151"/>
      <c r="AS32" s="151"/>
      <c r="AT32" s="152"/>
      <c r="AU32" s="153">
        <f t="shared" si="8"/>
        <v>0</v>
      </c>
    </row>
    <row r="33" spans="2:48" ht="13.5" customHeight="1">
      <c r="B33" s="354" t="str">
        <f ca="1">'Riepilogo tsh'!B18</f>
        <v>inserire acronimo- n. progetto 5</v>
      </c>
      <c r="C33" s="355">
        <v>14</v>
      </c>
      <c r="D33" s="356" t="s">
        <v>16</v>
      </c>
      <c r="E33" s="154">
        <f>SUM(E34:E37)</f>
        <v>0</v>
      </c>
      <c r="F33" s="155">
        <f>SUM(F34:F37)</f>
        <v>0</v>
      </c>
      <c r="G33" s="155">
        <f t="shared" ref="G33:AS33" si="12">SUM(G34:G37)</f>
        <v>0</v>
      </c>
      <c r="H33" s="155">
        <f t="shared" si="12"/>
        <v>0</v>
      </c>
      <c r="I33" s="155">
        <f t="shared" si="12"/>
        <v>0</v>
      </c>
      <c r="J33" s="155">
        <f t="shared" si="12"/>
        <v>0</v>
      </c>
      <c r="K33" s="155">
        <f t="shared" si="12"/>
        <v>0</v>
      </c>
      <c r="L33" s="155">
        <f t="shared" si="12"/>
        <v>0</v>
      </c>
      <c r="M33" s="155">
        <f t="shared" si="12"/>
        <v>0</v>
      </c>
      <c r="N33" s="155">
        <f t="shared" si="12"/>
        <v>0</v>
      </c>
      <c r="O33" s="155">
        <f t="shared" si="12"/>
        <v>0</v>
      </c>
      <c r="P33" s="155">
        <f t="shared" si="12"/>
        <v>0</v>
      </c>
      <c r="Q33" s="155">
        <f t="shared" si="12"/>
        <v>0</v>
      </c>
      <c r="R33" s="155">
        <f t="shared" si="12"/>
        <v>0</v>
      </c>
      <c r="S33" s="155">
        <f t="shared" si="12"/>
        <v>0</v>
      </c>
      <c r="T33" s="155">
        <f t="shared" si="12"/>
        <v>0</v>
      </c>
      <c r="U33" s="155">
        <f t="shared" si="12"/>
        <v>0</v>
      </c>
      <c r="V33" s="155">
        <f t="shared" si="12"/>
        <v>0</v>
      </c>
      <c r="W33" s="155">
        <f t="shared" si="12"/>
        <v>0</v>
      </c>
      <c r="X33" s="155">
        <f t="shared" si="12"/>
        <v>0</v>
      </c>
      <c r="Y33" s="155">
        <f t="shared" si="12"/>
        <v>0</v>
      </c>
      <c r="Z33" s="155">
        <f t="shared" si="12"/>
        <v>0</v>
      </c>
      <c r="AA33" s="155">
        <f t="shared" si="12"/>
        <v>0</v>
      </c>
      <c r="AB33" s="155">
        <f t="shared" si="12"/>
        <v>0</v>
      </c>
      <c r="AC33" s="155">
        <f t="shared" si="12"/>
        <v>0</v>
      </c>
      <c r="AD33" s="155">
        <f t="shared" si="12"/>
        <v>0</v>
      </c>
      <c r="AE33" s="155">
        <f t="shared" si="12"/>
        <v>0</v>
      </c>
      <c r="AF33" s="155">
        <f t="shared" si="12"/>
        <v>0</v>
      </c>
      <c r="AG33" s="155">
        <f t="shared" si="12"/>
        <v>0</v>
      </c>
      <c r="AH33" s="155">
        <f t="shared" si="12"/>
        <v>0</v>
      </c>
      <c r="AI33" s="155">
        <f t="shared" si="12"/>
        <v>0</v>
      </c>
      <c r="AJ33" s="155">
        <f t="shared" si="12"/>
        <v>0</v>
      </c>
      <c r="AK33" s="155">
        <f t="shared" si="12"/>
        <v>0</v>
      </c>
      <c r="AL33" s="155">
        <f t="shared" si="12"/>
        <v>0</v>
      </c>
      <c r="AM33" s="155">
        <f t="shared" si="12"/>
        <v>0</v>
      </c>
      <c r="AN33" s="155">
        <f t="shared" si="12"/>
        <v>0</v>
      </c>
      <c r="AO33" s="155">
        <f t="shared" si="12"/>
        <v>0</v>
      </c>
      <c r="AP33" s="155">
        <f t="shared" si="12"/>
        <v>0</v>
      </c>
      <c r="AQ33" s="155">
        <f t="shared" si="12"/>
        <v>0</v>
      </c>
      <c r="AR33" s="155">
        <f t="shared" si="12"/>
        <v>0</v>
      </c>
      <c r="AS33" s="155">
        <f t="shared" si="12"/>
        <v>0</v>
      </c>
      <c r="AT33" s="156">
        <f>SUM(AT34:AT37)</f>
        <v>0</v>
      </c>
      <c r="AU33" s="157">
        <f t="shared" si="8"/>
        <v>0</v>
      </c>
    </row>
    <row r="34" spans="2:48" ht="13.5" customHeight="1">
      <c r="B34" s="357" t="str">
        <f ca="1">'Riepilogo tsh'!L18</f>
        <v>WP_</v>
      </c>
      <c r="C34" s="358"/>
      <c r="D34" s="359"/>
      <c r="E34" s="129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1"/>
      <c r="AO34" s="131"/>
      <c r="AP34" s="131"/>
      <c r="AQ34" s="131"/>
      <c r="AR34" s="131"/>
      <c r="AS34" s="131"/>
      <c r="AT34" s="132"/>
      <c r="AU34" s="133">
        <f t="shared" si="8"/>
        <v>0</v>
      </c>
    </row>
    <row r="35" spans="2:48" ht="13.5" customHeight="1">
      <c r="B35" s="357" t="str">
        <f ca="1">'Riepilogo tsh'!M18</f>
        <v>WP_</v>
      </c>
      <c r="C35" s="358"/>
      <c r="D35" s="359"/>
      <c r="E35" s="129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1"/>
      <c r="AO35" s="131"/>
      <c r="AP35" s="131"/>
      <c r="AQ35" s="131"/>
      <c r="AR35" s="131"/>
      <c r="AS35" s="131"/>
      <c r="AT35" s="135"/>
      <c r="AU35" s="136">
        <f t="shared" si="8"/>
        <v>0</v>
      </c>
    </row>
    <row r="36" spans="2:48" ht="13.5" customHeight="1">
      <c r="B36" s="357" t="str">
        <f ca="1">'Riepilogo tsh'!N18</f>
        <v>WP_</v>
      </c>
      <c r="C36" s="358"/>
      <c r="D36" s="359"/>
      <c r="E36" s="129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1"/>
      <c r="AO36" s="131"/>
      <c r="AP36" s="131"/>
      <c r="AQ36" s="131"/>
      <c r="AR36" s="131"/>
      <c r="AS36" s="131"/>
      <c r="AT36" s="132"/>
      <c r="AU36" s="133">
        <f t="shared" si="8"/>
        <v>0</v>
      </c>
    </row>
    <row r="37" spans="2:48" ht="13.5" customHeight="1">
      <c r="B37" s="398" t="str">
        <f ca="1">'Riepilogo tsh'!O18</f>
        <v>WP_</v>
      </c>
      <c r="C37" s="399"/>
      <c r="D37" s="400"/>
      <c r="E37" s="137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9"/>
      <c r="AO37" s="139"/>
      <c r="AP37" s="139"/>
      <c r="AQ37" s="139"/>
      <c r="AR37" s="139"/>
      <c r="AS37" s="139"/>
      <c r="AT37" s="135"/>
      <c r="AU37" s="136">
        <f t="shared" si="8"/>
        <v>0</v>
      </c>
      <c r="AV37" s="19"/>
    </row>
    <row r="38" spans="2:48" ht="13.5" customHeight="1">
      <c r="B38" s="360" t="s">
        <v>26</v>
      </c>
      <c r="C38" s="361"/>
      <c r="D38" s="361"/>
      <c r="E38" s="160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2"/>
      <c r="AO38" s="162"/>
      <c r="AP38" s="162"/>
      <c r="AQ38" s="162"/>
      <c r="AR38" s="162"/>
      <c r="AS38" s="162"/>
      <c r="AT38" s="163"/>
      <c r="AU38" s="164">
        <f t="shared" si="8"/>
        <v>0</v>
      </c>
    </row>
    <row r="39" spans="2:48">
      <c r="B39" s="396" t="s">
        <v>28</v>
      </c>
      <c r="C39" s="397"/>
      <c r="D39" s="397"/>
      <c r="E39" s="165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7"/>
      <c r="AO39" s="167"/>
      <c r="AP39" s="167"/>
      <c r="AQ39" s="167"/>
      <c r="AR39" s="167"/>
      <c r="AS39" s="167"/>
      <c r="AT39" s="168"/>
      <c r="AU39" s="169">
        <f t="shared" si="8"/>
        <v>0</v>
      </c>
    </row>
    <row r="40" spans="2:48" ht="13.8" thickBot="1">
      <c r="B40" s="351" t="s">
        <v>30</v>
      </c>
      <c r="C40" s="352"/>
      <c r="D40" s="352"/>
      <c r="E40" s="170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172"/>
      <c r="AP40" s="172"/>
      <c r="AQ40" s="172"/>
      <c r="AR40" s="172"/>
      <c r="AS40" s="172"/>
      <c r="AT40" s="173"/>
      <c r="AU40" s="174">
        <f t="shared" si="8"/>
        <v>0</v>
      </c>
    </row>
    <row r="41" spans="2:48" ht="14.4" thickTop="1" thickBot="1">
      <c r="B41" s="351" t="s">
        <v>81</v>
      </c>
      <c r="C41" s="352"/>
      <c r="D41" s="352"/>
      <c r="E41" s="170">
        <f>E12+E13+E18+E23+E28+E33+E38+E39+E40</f>
        <v>0</v>
      </c>
      <c r="F41" s="171">
        <f t="shared" ref="F41:AT41" si="13">F12+F13+F18+F23+F28+F33+F38+F39+F40</f>
        <v>0</v>
      </c>
      <c r="G41" s="171">
        <f t="shared" si="13"/>
        <v>0</v>
      </c>
      <c r="H41" s="171">
        <f t="shared" si="13"/>
        <v>0</v>
      </c>
      <c r="I41" s="171">
        <f t="shared" si="13"/>
        <v>0</v>
      </c>
      <c r="J41" s="171">
        <f t="shared" si="13"/>
        <v>0</v>
      </c>
      <c r="K41" s="171">
        <f t="shared" si="13"/>
        <v>0</v>
      </c>
      <c r="L41" s="171">
        <f t="shared" si="13"/>
        <v>0</v>
      </c>
      <c r="M41" s="171">
        <f t="shared" si="13"/>
        <v>0</v>
      </c>
      <c r="N41" s="171">
        <f t="shared" si="13"/>
        <v>0</v>
      </c>
      <c r="O41" s="171">
        <f t="shared" si="13"/>
        <v>0</v>
      </c>
      <c r="P41" s="171">
        <f t="shared" si="13"/>
        <v>0</v>
      </c>
      <c r="Q41" s="171">
        <f t="shared" si="13"/>
        <v>0</v>
      </c>
      <c r="R41" s="171">
        <f t="shared" si="13"/>
        <v>0</v>
      </c>
      <c r="S41" s="171">
        <f t="shared" si="13"/>
        <v>0</v>
      </c>
      <c r="T41" s="171">
        <f t="shared" si="13"/>
        <v>0</v>
      </c>
      <c r="U41" s="171">
        <f t="shared" si="13"/>
        <v>0</v>
      </c>
      <c r="V41" s="171">
        <f t="shared" si="13"/>
        <v>0</v>
      </c>
      <c r="W41" s="171">
        <f t="shared" si="13"/>
        <v>0</v>
      </c>
      <c r="X41" s="171">
        <f t="shared" si="13"/>
        <v>0</v>
      </c>
      <c r="Y41" s="171">
        <f t="shared" si="13"/>
        <v>0</v>
      </c>
      <c r="Z41" s="171">
        <f t="shared" si="13"/>
        <v>0</v>
      </c>
      <c r="AA41" s="171">
        <f t="shared" si="13"/>
        <v>0</v>
      </c>
      <c r="AB41" s="171">
        <f t="shared" si="13"/>
        <v>0</v>
      </c>
      <c r="AC41" s="171">
        <f t="shared" si="13"/>
        <v>0</v>
      </c>
      <c r="AD41" s="171">
        <f t="shared" si="13"/>
        <v>0</v>
      </c>
      <c r="AE41" s="171">
        <f t="shared" si="13"/>
        <v>0</v>
      </c>
      <c r="AF41" s="171">
        <f t="shared" si="13"/>
        <v>0</v>
      </c>
      <c r="AG41" s="171">
        <f t="shared" si="13"/>
        <v>0</v>
      </c>
      <c r="AH41" s="171">
        <f t="shared" si="13"/>
        <v>0</v>
      </c>
      <c r="AI41" s="171">
        <f t="shared" si="13"/>
        <v>0</v>
      </c>
      <c r="AJ41" s="171">
        <f t="shared" si="13"/>
        <v>0</v>
      </c>
      <c r="AK41" s="171">
        <f t="shared" si="13"/>
        <v>0</v>
      </c>
      <c r="AL41" s="171">
        <f t="shared" si="13"/>
        <v>0</v>
      </c>
      <c r="AM41" s="171">
        <f t="shared" si="13"/>
        <v>0</v>
      </c>
      <c r="AN41" s="172">
        <f t="shared" si="13"/>
        <v>0</v>
      </c>
      <c r="AO41" s="172">
        <f t="shared" si="13"/>
        <v>0</v>
      </c>
      <c r="AP41" s="172">
        <f t="shared" si="13"/>
        <v>0</v>
      </c>
      <c r="AQ41" s="172">
        <f t="shared" si="13"/>
        <v>0</v>
      </c>
      <c r="AR41" s="172">
        <f t="shared" si="13"/>
        <v>0</v>
      </c>
      <c r="AS41" s="172">
        <f t="shared" si="13"/>
        <v>0</v>
      </c>
      <c r="AT41" s="173">
        <f t="shared" si="13"/>
        <v>0</v>
      </c>
      <c r="AU41" s="173">
        <f t="shared" si="8"/>
        <v>0</v>
      </c>
    </row>
    <row r="42" spans="2:48" ht="14.4" thickTop="1" thickBot="1">
      <c r="B42" s="65"/>
      <c r="C42" s="65"/>
      <c r="D42" s="65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7"/>
      <c r="AO42" s="67"/>
      <c r="AP42" s="67"/>
      <c r="AQ42" s="67"/>
      <c r="AR42" s="67"/>
      <c r="AS42" s="67"/>
      <c r="AT42" s="67"/>
    </row>
    <row r="43" spans="2:48" ht="22.5" customHeight="1" thickTop="1">
      <c r="B43" s="401" t="s">
        <v>78</v>
      </c>
      <c r="C43" s="402"/>
      <c r="D43" s="353" t="str">
        <f ca="1">'Riepilogo tsh'!B14</f>
        <v>inserire acronimo- n. progetto 1</v>
      </c>
      <c r="E43" s="353"/>
      <c r="F43" s="353"/>
      <c r="G43" s="353"/>
      <c r="H43" s="353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1"/>
      <c r="AG43" s="421"/>
      <c r="AH43" s="421"/>
      <c r="AI43" s="421"/>
      <c r="AJ43" s="421"/>
      <c r="AK43" s="421"/>
      <c r="AL43" s="421"/>
      <c r="AM43" s="421"/>
      <c r="AN43" s="421"/>
      <c r="AO43" s="421"/>
      <c r="AP43" s="421"/>
      <c r="AQ43" s="421"/>
      <c r="AR43" s="421"/>
      <c r="AS43" s="421"/>
      <c r="AT43" s="421"/>
      <c r="AU43" s="422"/>
    </row>
    <row r="44" spans="2:48" ht="22.5" customHeight="1">
      <c r="B44" s="403"/>
      <c r="C44" s="404"/>
      <c r="D44" s="394" t="str">
        <f ca="1">'Riepilogo tsh'!B15</f>
        <v>inserire acronimo- n. progetto 2</v>
      </c>
      <c r="E44" s="394"/>
      <c r="F44" s="394"/>
      <c r="G44" s="394"/>
      <c r="H44" s="394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1"/>
      <c r="AE44" s="391"/>
      <c r="AF44" s="391"/>
      <c r="AG44" s="391"/>
      <c r="AH44" s="391"/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1"/>
      <c r="AT44" s="391"/>
      <c r="AU44" s="392"/>
    </row>
    <row r="45" spans="2:48" ht="22.5" customHeight="1">
      <c r="B45" s="403"/>
      <c r="C45" s="404"/>
      <c r="D45" s="394" t="str">
        <f ca="1">'Riepilogo tsh'!B16</f>
        <v>inserire acronimo- n. progetto 3</v>
      </c>
      <c r="E45" s="394"/>
      <c r="F45" s="394"/>
      <c r="G45" s="394"/>
      <c r="H45" s="394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1"/>
      <c r="AE45" s="391"/>
      <c r="AF45" s="391"/>
      <c r="AG45" s="391"/>
      <c r="AH45" s="391"/>
      <c r="AI45" s="391"/>
      <c r="AJ45" s="391"/>
      <c r="AK45" s="391"/>
      <c r="AL45" s="391"/>
      <c r="AM45" s="391"/>
      <c r="AN45" s="391"/>
      <c r="AO45" s="391"/>
      <c r="AP45" s="391"/>
      <c r="AQ45" s="391"/>
      <c r="AR45" s="391"/>
      <c r="AS45" s="391"/>
      <c r="AT45" s="391"/>
      <c r="AU45" s="392"/>
    </row>
    <row r="46" spans="2:48" ht="22.5" customHeight="1">
      <c r="B46" s="403"/>
      <c r="C46" s="404"/>
      <c r="D46" s="394" t="str">
        <f ca="1">'Riepilogo tsh'!B17</f>
        <v>inserire acronimo- n. progetto 4</v>
      </c>
      <c r="E46" s="394"/>
      <c r="F46" s="394"/>
      <c r="G46" s="394"/>
      <c r="H46" s="394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1"/>
      <c r="AE46" s="391"/>
      <c r="AF46" s="391"/>
      <c r="AG46" s="391"/>
      <c r="AH46" s="391"/>
      <c r="AI46" s="391"/>
      <c r="AJ46" s="391"/>
      <c r="AK46" s="391"/>
      <c r="AL46" s="391"/>
      <c r="AM46" s="391"/>
      <c r="AN46" s="391"/>
      <c r="AO46" s="391"/>
      <c r="AP46" s="391"/>
      <c r="AQ46" s="391"/>
      <c r="AR46" s="391"/>
      <c r="AS46" s="391"/>
      <c r="AT46" s="391"/>
      <c r="AU46" s="392"/>
    </row>
    <row r="47" spans="2:48" ht="22.5" customHeight="1" thickBot="1">
      <c r="B47" s="405"/>
      <c r="C47" s="406"/>
      <c r="D47" s="393" t="str">
        <f ca="1">'Riepilogo tsh'!B18</f>
        <v>inserire acronimo- n. progetto 5</v>
      </c>
      <c r="E47" s="393"/>
      <c r="F47" s="393"/>
      <c r="G47" s="393"/>
      <c r="H47" s="393"/>
      <c r="I47" s="407"/>
      <c r="J47" s="407"/>
      <c r="K47" s="407"/>
      <c r="L47" s="407"/>
      <c r="M47" s="407"/>
      <c r="N47" s="407"/>
      <c r="O47" s="407"/>
      <c r="P47" s="407"/>
      <c r="Q47" s="407"/>
      <c r="R47" s="407"/>
      <c r="S47" s="407"/>
      <c r="T47" s="407"/>
      <c r="U47" s="407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  <c r="AG47" s="407"/>
      <c r="AH47" s="407"/>
      <c r="AI47" s="407"/>
      <c r="AJ47" s="407"/>
      <c r="AK47" s="407"/>
      <c r="AL47" s="407"/>
      <c r="AM47" s="407"/>
      <c r="AN47" s="407"/>
      <c r="AO47" s="407"/>
      <c r="AP47" s="407"/>
      <c r="AQ47" s="407"/>
      <c r="AR47" s="407"/>
      <c r="AS47" s="407"/>
      <c r="AT47" s="407"/>
      <c r="AU47" s="408"/>
    </row>
    <row r="48" spans="2:48" ht="12.75" customHeight="1" thickTop="1"/>
    <row r="49" spans="3:42" ht="13.5" customHeight="1">
      <c r="C49" s="395" t="s">
        <v>79</v>
      </c>
      <c r="D49" s="395"/>
      <c r="E49" s="395"/>
      <c r="F49" s="395"/>
      <c r="G49" s="395"/>
      <c r="H49" s="395"/>
      <c r="I49" s="395"/>
      <c r="J49" s="395"/>
      <c r="K49" s="395"/>
      <c r="AC49" s="63"/>
      <c r="AD49" s="395" t="s">
        <v>79</v>
      </c>
      <c r="AE49" s="395"/>
      <c r="AF49" s="395"/>
      <c r="AG49" s="395"/>
      <c r="AH49" s="395"/>
      <c r="AI49" s="395"/>
      <c r="AJ49" s="395"/>
      <c r="AK49" s="395"/>
      <c r="AL49" s="395"/>
      <c r="AM49" s="395"/>
      <c r="AN49" s="395"/>
      <c r="AO49" s="395"/>
      <c r="AP49" s="395"/>
    </row>
    <row r="50" spans="3:42" ht="13.5" customHeight="1">
      <c r="C50" s="409" t="str">
        <f ca="1">'Riepilogo tsh'!B5</f>
        <v>Ins. Nome Employee</v>
      </c>
      <c r="D50" s="409"/>
      <c r="E50" s="409"/>
      <c r="F50" s="409"/>
      <c r="G50" s="409"/>
      <c r="H50" s="409"/>
      <c r="I50" s="409"/>
      <c r="J50" s="409"/>
      <c r="K50" s="409"/>
      <c r="AD50" s="409" t="str">
        <f>G5</f>
        <v>Ins. Nome del resp. Scientifico /direttore dip.to</v>
      </c>
      <c r="AE50" s="409"/>
      <c r="AF50" s="409"/>
      <c r="AG50" s="409"/>
      <c r="AH50" s="409"/>
      <c r="AI50" s="409"/>
      <c r="AJ50" s="409"/>
      <c r="AK50" s="409"/>
      <c r="AL50" s="409"/>
      <c r="AM50" s="409"/>
      <c r="AN50" s="409"/>
      <c r="AO50" s="409"/>
      <c r="AP50" s="409"/>
    </row>
    <row r="51" spans="3:42" ht="13.5" customHeight="1"/>
    <row r="52" spans="3:42" ht="13.5" customHeight="1">
      <c r="C52" s="64" t="s">
        <v>80</v>
      </c>
      <c r="D52" s="410"/>
      <c r="E52" s="410"/>
      <c r="F52" s="410"/>
      <c r="AC52" s="411" t="s">
        <v>80</v>
      </c>
      <c r="AD52" s="411"/>
      <c r="AE52" s="410"/>
      <c r="AF52" s="410"/>
      <c r="AG52" s="410"/>
    </row>
    <row r="53" spans="3:42" ht="13.5" customHeight="1"/>
    <row r="54" spans="3:42" ht="13.5" customHeight="1"/>
    <row r="55" spans="3:42" ht="13.5" customHeight="1"/>
    <row r="56" spans="3:42" ht="13.5" customHeight="1"/>
    <row r="57" spans="3:42" ht="13.5" customHeight="1"/>
    <row r="58" spans="3:42" ht="13.5" customHeight="1"/>
    <row r="59" spans="3:42" ht="13.5" customHeight="1"/>
    <row r="60" spans="3:42" ht="13.5" customHeight="1"/>
    <row r="61" spans="3:42" ht="13.5" customHeight="1"/>
    <row r="62" spans="3:42" ht="13.5" customHeight="1"/>
    <row r="63" spans="3:42" ht="13.5" customHeight="1"/>
    <row r="64" spans="3:42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90" ht="20.100000000000001" customHeight="1"/>
    <row r="91" ht="20.100000000000001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33" ht="20.100000000000001" customHeight="1"/>
    <row r="134" ht="20.100000000000001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6" ht="20.100000000000001" customHeight="1"/>
    <row r="177" ht="20.100000000000001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9" ht="20.100000000000001" customHeight="1"/>
    <row r="220" ht="20.100000000000001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</sheetData>
  <protectedRanges>
    <protectedRange sqref="G7:J7 G5:J5 G3:J3 G1:J1" name="Intervallo1_1"/>
  </protectedRanges>
  <mergeCells count="67">
    <mergeCell ref="I43:AU43"/>
    <mergeCell ref="D52:F52"/>
    <mergeCell ref="AC52:AD52"/>
    <mergeCell ref="AE52:AG52"/>
    <mergeCell ref="C50:K50"/>
    <mergeCell ref="AD50:AP50"/>
    <mergeCell ref="C49:K49"/>
    <mergeCell ref="AD49:AP49"/>
    <mergeCell ref="AV2:AW2"/>
    <mergeCell ref="I46:AU46"/>
    <mergeCell ref="D47:H47"/>
    <mergeCell ref="I47:AU47"/>
    <mergeCell ref="I44:AU44"/>
    <mergeCell ref="B39:D39"/>
    <mergeCell ref="D45:H45"/>
    <mergeCell ref="I45:AU45"/>
    <mergeCell ref="D46:H46"/>
    <mergeCell ref="B37:D37"/>
    <mergeCell ref="B32:D32"/>
    <mergeCell ref="B38:D38"/>
    <mergeCell ref="D44:H44"/>
    <mergeCell ref="B40:D40"/>
    <mergeCell ref="B41:D41"/>
    <mergeCell ref="B43:C47"/>
    <mergeCell ref="D43:H43"/>
    <mergeCell ref="B33:D33"/>
    <mergeCell ref="B34:D34"/>
    <mergeCell ref="B35:D35"/>
    <mergeCell ref="B26:D26"/>
    <mergeCell ref="B36:D36"/>
    <mergeCell ref="B27:D27"/>
    <mergeCell ref="B28:D28"/>
    <mergeCell ref="B29:D29"/>
    <mergeCell ref="B30:D30"/>
    <mergeCell ref="B31:D31"/>
    <mergeCell ref="B14:D14"/>
    <mergeCell ref="B16:D16"/>
    <mergeCell ref="B24:D24"/>
    <mergeCell ref="B19:D19"/>
    <mergeCell ref="B15:D15"/>
    <mergeCell ref="B25:D25"/>
    <mergeCell ref="B1:F2"/>
    <mergeCell ref="B17:D17"/>
    <mergeCell ref="B18:D18"/>
    <mergeCell ref="B23:D23"/>
    <mergeCell ref="B10:D11"/>
    <mergeCell ref="B20:D20"/>
    <mergeCell ref="B12:D12"/>
    <mergeCell ref="B13:D13"/>
    <mergeCell ref="B21:D21"/>
    <mergeCell ref="B22:D22"/>
    <mergeCell ref="AU10:AU11"/>
    <mergeCell ref="Z7:AC8"/>
    <mergeCell ref="G5:S6"/>
    <mergeCell ref="V5:Y6"/>
    <mergeCell ref="Z5:AC6"/>
    <mergeCell ref="B7:B8"/>
    <mergeCell ref="C7:F8"/>
    <mergeCell ref="G7:J7"/>
    <mergeCell ref="V7:Y8"/>
    <mergeCell ref="AG1:AM1"/>
    <mergeCell ref="G1:S2"/>
    <mergeCell ref="G3:S4"/>
    <mergeCell ref="V1:Y2"/>
    <mergeCell ref="Z1:AC2"/>
    <mergeCell ref="V3:Y4"/>
    <mergeCell ref="Z3:AC4"/>
  </mergeCells>
  <phoneticPr fontId="0" type="noConversion"/>
  <conditionalFormatting sqref="E11:H11 S11:AT11">
    <cfRule type="expression" dxfId="159" priority="10" stopIfTrue="1">
      <formula>NOT(MONTH(E11)=$AF$1)</formula>
    </cfRule>
    <cfRule type="expression" dxfId="158" priority="11" stopIfTrue="1">
      <formula>MATCH(E11,Festivita,0)&gt;0</formula>
    </cfRule>
  </conditionalFormatting>
  <conditionalFormatting sqref="E10:I10">
    <cfRule type="expression" dxfId="157" priority="12" stopIfTrue="1">
      <formula>MATCH(E11,Festivita,0)&gt;0</formula>
    </cfRule>
  </conditionalFormatting>
  <conditionalFormatting sqref="AG3:AM8">
    <cfRule type="expression" dxfId="156" priority="13" stopIfTrue="1">
      <formula>NOT(MONTH(AG3)=$AF$1)</formula>
    </cfRule>
    <cfRule type="expression" dxfId="155" priority="14" stopIfTrue="1">
      <formula>MATCH(AG3,Festivita,0)&gt;0</formula>
    </cfRule>
  </conditionalFormatting>
  <conditionalFormatting sqref="AD3:AD8">
    <cfRule type="expression" dxfId="154" priority="15" stopIfTrue="1">
      <formula>NOT(MONTH(AD3)=$W$1)</formula>
    </cfRule>
    <cfRule type="expression" dxfId="153" priority="16" stopIfTrue="1">
      <formula>MATCH(AD3,Festivita,0)&gt;0</formula>
    </cfRule>
  </conditionalFormatting>
  <conditionalFormatting sqref="AN10:AR10">
    <cfRule type="expression" dxfId="152" priority="1" stopIfTrue="1">
      <formula>MATCH(AN11,Festivita,0)&gt;0</formula>
    </cfRule>
  </conditionalFormatting>
  <conditionalFormatting sqref="I11:P11">
    <cfRule type="expression" dxfId="151" priority="8" stopIfTrue="1">
      <formula>NOT(MONTH(I11)=$AF$1)</formula>
    </cfRule>
    <cfRule type="expression" dxfId="150" priority="9" stopIfTrue="1">
      <formula>MATCH(I11,Festivita,0)&gt;0</formula>
    </cfRule>
  </conditionalFormatting>
  <conditionalFormatting sqref="Q11:R11">
    <cfRule type="expression" dxfId="149" priority="6" stopIfTrue="1">
      <formula>NOT(MONTH(Q11)=$AF$1)</formula>
    </cfRule>
    <cfRule type="expression" dxfId="148" priority="7" stopIfTrue="1">
      <formula>MATCH(Q11,Festivita,0)&gt;0</formula>
    </cfRule>
  </conditionalFormatting>
  <conditionalFormatting sqref="L10:P10">
    <cfRule type="expression" dxfId="147" priority="5" stopIfTrue="1">
      <formula>MATCH(L11,Festivita,0)&gt;0</formula>
    </cfRule>
  </conditionalFormatting>
  <conditionalFormatting sqref="S10:W10">
    <cfRule type="expression" dxfId="146" priority="4" stopIfTrue="1">
      <formula>MATCH(S11,Festivita,0)&gt;0</formula>
    </cfRule>
  </conditionalFormatting>
  <conditionalFormatting sqref="Z10:AD10">
    <cfRule type="expression" dxfId="145" priority="3" stopIfTrue="1">
      <formula>MATCH(Z11,Festivita,0)&gt;0</formula>
    </cfRule>
  </conditionalFormatting>
  <conditionalFormatting sqref="AG10:AK10">
    <cfRule type="expression" dxfId="144" priority="2" stopIfTrue="1">
      <formula>MATCH(AG11,Festivita,0)&gt;0</formula>
    </cfRule>
  </conditionalFormatting>
  <hyperlinks>
    <hyperlink ref="AG3:AM3" location="settimana1_1" display="settimana1_1"/>
    <hyperlink ref="AG4:AM4" location="settimana1_2" display="settimana1_2"/>
    <hyperlink ref="AG5:AM5" location="settimana1_3" display="settimana1_3"/>
    <hyperlink ref="AG6:AM6" location="settimana1_4" display="settimana1_4"/>
    <hyperlink ref="AG7:AM7" location="settimana1_5" display="settimana1_5"/>
    <hyperlink ref="AG8:AM8" location="settimana1_6" display="settimana1_6"/>
    <hyperlink ref="AV2:AW2" location="'Riepilogo tsh'!A22" display="Go to summary"/>
  </hyperlinks>
  <pageMargins left="0.47244094488188981" right="0.47244094488188981" top="0.39370078740157483" bottom="0.19685039370078741" header="0.31496062992125984" footer="0.31496062992125984"/>
  <pageSetup paperSize="9" scale="72" orientation="landscape" r:id="rId1"/>
  <headerFooter alignWithMargins="0">
    <oddHeader xml:space="preserve">&amp;R
</oddHeader>
  </headerFooter>
  <ignoredErrors>
    <ignoredError sqref="E13:AU18 E20:AU21 E19 G19:AU19 E23:AU23 E22 G22:AU22 E28:AU28 E27 G27:AR27 E26:AU26 E25 G25:AU25 E24 G24:AR24 E33:AU41 E32 G32:AR32 E30:AU31 E29 G29:AR29 AT32:AU32 AT29:AU29 AT27:AU27 AT24:AU24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1:AW256"/>
  <sheetViews>
    <sheetView zoomScale="90" workbookViewId="0">
      <pane ySplit="11" topLeftCell="A15" activePane="bottomLeft" state="frozen"/>
      <selection activeCell="AX28" sqref="AX28"/>
      <selection pane="bottomLeft" activeCell="AQ4" sqref="AQ4"/>
    </sheetView>
  </sheetViews>
  <sheetFormatPr defaultColWidth="9.109375" defaultRowHeight="13.2"/>
  <cols>
    <col min="1" max="1" width="8" style="1" customWidth="1"/>
    <col min="2" max="2" width="9.6640625" style="1" customWidth="1"/>
    <col min="3" max="3" width="9.5546875" style="1" customWidth="1"/>
    <col min="4" max="4" width="5.44140625" style="1" customWidth="1"/>
    <col min="5" max="47" width="3.5546875" style="1" customWidth="1"/>
    <col min="48" max="16384" width="9.109375" style="1"/>
  </cols>
  <sheetData>
    <row r="1" spans="2:49" ht="12.75" customHeight="1" thickTop="1" thickBot="1">
      <c r="B1" s="368" t="s">
        <v>18</v>
      </c>
      <c r="C1" s="369"/>
      <c r="D1" s="369"/>
      <c r="E1" s="369"/>
      <c r="F1" s="370"/>
      <c r="G1" s="374" t="str">
        <f ca="1">'Riepilogo tsh'!B4</f>
        <v>Ins. Nome Ente / Dipartimento</v>
      </c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5"/>
      <c r="T1" s="34"/>
      <c r="U1" s="34"/>
      <c r="V1" s="428" t="s">
        <v>38</v>
      </c>
      <c r="W1" s="428"/>
      <c r="X1" s="428"/>
      <c r="Y1" s="428"/>
      <c r="Z1" s="423" t="str">
        <f ca="1">'Riepilogo tsh'!B9</f>
        <v>inserire qualifica</v>
      </c>
      <c r="AA1" s="423"/>
      <c r="AB1" s="423"/>
      <c r="AC1" s="423"/>
      <c r="AD1" s="18"/>
      <c r="AE1" s="9"/>
      <c r="AF1" s="10">
        <v>4</v>
      </c>
      <c r="AG1" s="425" t="s">
        <v>55</v>
      </c>
      <c r="AH1" s="426"/>
      <c r="AI1" s="426"/>
      <c r="AJ1" s="426"/>
      <c r="AK1" s="426"/>
      <c r="AL1" s="426"/>
      <c r="AM1" s="427"/>
      <c r="AO1" s="15"/>
    </row>
    <row r="2" spans="2:49" ht="13.5" customHeight="1" thickTop="1" thickBot="1">
      <c r="B2" s="371"/>
      <c r="C2" s="372"/>
      <c r="D2" s="372"/>
      <c r="E2" s="372"/>
      <c r="F2" s="373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  <c r="T2" s="35"/>
      <c r="U2" s="35"/>
      <c r="V2" s="428"/>
      <c r="W2" s="428"/>
      <c r="X2" s="428"/>
      <c r="Y2" s="428"/>
      <c r="Z2" s="423"/>
      <c r="AA2" s="423"/>
      <c r="AB2" s="423"/>
      <c r="AC2" s="423"/>
      <c r="AD2" s="13"/>
      <c r="AE2" s="9"/>
      <c r="AF2" s="3">
        <f ca="1">DATE(Anno,AF1,1)</f>
        <v>42095</v>
      </c>
      <c r="AG2" s="42" t="s">
        <v>66</v>
      </c>
      <c r="AH2" s="43" t="s">
        <v>67</v>
      </c>
      <c r="AI2" s="43" t="s">
        <v>68</v>
      </c>
      <c r="AJ2" s="43" t="s">
        <v>69</v>
      </c>
      <c r="AK2" s="43" t="s">
        <v>70</v>
      </c>
      <c r="AL2" s="69" t="s">
        <v>71</v>
      </c>
      <c r="AM2" s="44" t="s">
        <v>72</v>
      </c>
      <c r="AV2" s="249" t="s">
        <v>111</v>
      </c>
      <c r="AW2" s="249"/>
    </row>
    <row r="3" spans="2:49" ht="13.5" customHeight="1" thickTop="1" thickBot="1">
      <c r="B3" s="26" t="s">
        <v>19</v>
      </c>
      <c r="C3" s="27"/>
      <c r="D3" s="27"/>
      <c r="E3" s="27"/>
      <c r="F3" s="28"/>
      <c r="G3" s="389" t="str">
        <f ca="1">'Riepilogo tsh'!B5</f>
        <v>Ins. Nome Employee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5"/>
      <c r="T3" s="36"/>
      <c r="U3" s="36"/>
      <c r="V3" s="428" t="s">
        <v>40</v>
      </c>
      <c r="W3" s="428"/>
      <c r="X3" s="428"/>
      <c r="Y3" s="428"/>
      <c r="Z3" s="423" t="str">
        <f ca="1">'Riepilogo tsh'!B10</f>
        <v>inserire classe stipendiale</v>
      </c>
      <c r="AA3" s="423"/>
      <c r="AB3" s="423"/>
      <c r="AC3" s="423"/>
      <c r="AD3" s="14"/>
      <c r="AE3" s="9"/>
      <c r="AG3" s="45">
        <f>(AF2-WEEKDAY(AF2,3))</f>
        <v>42093</v>
      </c>
      <c r="AH3" s="46">
        <f t="shared" ref="AH3:AM8" si="0">AG3+1</f>
        <v>42094</v>
      </c>
      <c r="AI3" s="46">
        <f t="shared" si="0"/>
        <v>42095</v>
      </c>
      <c r="AJ3" s="46">
        <f t="shared" si="0"/>
        <v>42096</v>
      </c>
      <c r="AK3" s="46">
        <f t="shared" si="0"/>
        <v>42097</v>
      </c>
      <c r="AL3" s="47">
        <f t="shared" si="0"/>
        <v>42098</v>
      </c>
      <c r="AM3" s="48">
        <f t="shared" si="0"/>
        <v>42099</v>
      </c>
    </row>
    <row r="4" spans="2:49" ht="13.5" customHeight="1" thickTop="1" thickBot="1">
      <c r="B4" s="29"/>
      <c r="C4" s="30"/>
      <c r="D4" s="30"/>
      <c r="E4" s="30"/>
      <c r="F4" s="31"/>
      <c r="G4" s="390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7"/>
      <c r="T4" s="37"/>
      <c r="U4" s="38"/>
      <c r="V4" s="428"/>
      <c r="W4" s="428"/>
      <c r="X4" s="428"/>
      <c r="Y4" s="428"/>
      <c r="Z4" s="423"/>
      <c r="AA4" s="423"/>
      <c r="AB4" s="423"/>
      <c r="AC4" s="423"/>
      <c r="AD4" s="14"/>
      <c r="AE4" s="9"/>
      <c r="AG4" s="49">
        <f>AM3+1</f>
        <v>42100</v>
      </c>
      <c r="AH4" s="11">
        <f t="shared" si="0"/>
        <v>42101</v>
      </c>
      <c r="AI4" s="11">
        <f t="shared" si="0"/>
        <v>42102</v>
      </c>
      <c r="AJ4" s="11">
        <f t="shared" si="0"/>
        <v>42103</v>
      </c>
      <c r="AK4" s="11">
        <f t="shared" si="0"/>
        <v>42104</v>
      </c>
      <c r="AL4" s="25">
        <f t="shared" si="0"/>
        <v>42105</v>
      </c>
      <c r="AM4" s="50">
        <f t="shared" si="0"/>
        <v>42106</v>
      </c>
    </row>
    <row r="5" spans="2:49" ht="13.5" customHeight="1" thickTop="1" thickBot="1">
      <c r="B5" s="26" t="s">
        <v>65</v>
      </c>
      <c r="C5" s="27"/>
      <c r="D5" s="27"/>
      <c r="E5" s="27"/>
      <c r="F5" s="28"/>
      <c r="G5" s="389" t="str">
        <f ca="1">'Riepilogo tsh'!B6</f>
        <v>Ins. Nome del resp. Scientifico /direttore dip.to</v>
      </c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  <c r="T5" s="39"/>
      <c r="U5" s="39"/>
      <c r="V5" s="428" t="s">
        <v>42</v>
      </c>
      <c r="W5" s="428"/>
      <c r="X5" s="428"/>
      <c r="Y5" s="428"/>
      <c r="Z5" s="423" t="str">
        <f ca="1">'Riepilogo tsh'!B11</f>
        <v>inserire scatto stipendiale</v>
      </c>
      <c r="AA5" s="423"/>
      <c r="AB5" s="423"/>
      <c r="AC5" s="423"/>
      <c r="AD5" s="14"/>
      <c r="AE5" s="9"/>
      <c r="AG5" s="49">
        <f>AM4+1</f>
        <v>42107</v>
      </c>
      <c r="AH5" s="11">
        <f t="shared" si="0"/>
        <v>42108</v>
      </c>
      <c r="AI5" s="11">
        <f t="shared" si="0"/>
        <v>42109</v>
      </c>
      <c r="AJ5" s="11">
        <f t="shared" si="0"/>
        <v>42110</v>
      </c>
      <c r="AK5" s="11">
        <f t="shared" si="0"/>
        <v>42111</v>
      </c>
      <c r="AL5" s="25">
        <f t="shared" si="0"/>
        <v>42112</v>
      </c>
      <c r="AM5" s="50">
        <f t="shared" si="0"/>
        <v>42113</v>
      </c>
    </row>
    <row r="6" spans="2:49" ht="13.5" customHeight="1" thickTop="1" thickBot="1">
      <c r="B6" s="29"/>
      <c r="C6" s="30"/>
      <c r="D6" s="30"/>
      <c r="E6" s="30"/>
      <c r="F6" s="31"/>
      <c r="G6" s="390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7"/>
      <c r="T6" s="37"/>
      <c r="U6" s="40"/>
      <c r="V6" s="428"/>
      <c r="W6" s="428"/>
      <c r="X6" s="428"/>
      <c r="Y6" s="428"/>
      <c r="Z6" s="423"/>
      <c r="AA6" s="423"/>
      <c r="AB6" s="423"/>
      <c r="AC6" s="423"/>
      <c r="AD6" s="14"/>
      <c r="AE6" s="9"/>
      <c r="AG6" s="49">
        <f>AM5+1</f>
        <v>42114</v>
      </c>
      <c r="AH6" s="11">
        <f t="shared" si="0"/>
        <v>42115</v>
      </c>
      <c r="AI6" s="11">
        <f t="shared" si="0"/>
        <v>42116</v>
      </c>
      <c r="AJ6" s="11">
        <f t="shared" si="0"/>
        <v>42117</v>
      </c>
      <c r="AK6" s="11">
        <f t="shared" si="0"/>
        <v>42118</v>
      </c>
      <c r="AL6" s="25">
        <f t="shared" si="0"/>
        <v>42119</v>
      </c>
      <c r="AM6" s="50">
        <f t="shared" si="0"/>
        <v>42120</v>
      </c>
    </row>
    <row r="7" spans="2:49" ht="13.5" customHeight="1" thickTop="1" thickBot="1">
      <c r="B7" s="417" t="s">
        <v>33</v>
      </c>
      <c r="C7" s="319">
        <f ca="1">'Impostazioni calendario'!F6</f>
        <v>2015</v>
      </c>
      <c r="D7" s="320"/>
      <c r="E7" s="320"/>
      <c r="F7" s="321"/>
      <c r="G7" s="416"/>
      <c r="H7" s="416"/>
      <c r="I7" s="416"/>
      <c r="J7" s="416"/>
      <c r="K7" s="32"/>
      <c r="L7" s="32"/>
      <c r="M7" s="32"/>
      <c r="N7" s="32"/>
      <c r="O7" s="32"/>
      <c r="P7" s="32"/>
      <c r="Q7" s="32"/>
      <c r="R7" s="33"/>
      <c r="S7" s="33"/>
      <c r="V7" s="424" t="s">
        <v>73</v>
      </c>
      <c r="W7" s="424"/>
      <c r="X7" s="424"/>
      <c r="Y7" s="424"/>
      <c r="Z7" s="423" t="str">
        <f ca="1">'Riepilogo tsh'!B12</f>
        <v>inserire tempo pieno/definito</v>
      </c>
      <c r="AA7" s="423"/>
      <c r="AB7" s="423"/>
      <c r="AC7" s="423"/>
      <c r="AD7" s="14"/>
      <c r="AE7" s="9"/>
      <c r="AG7" s="49">
        <f>AM6+1</f>
        <v>42121</v>
      </c>
      <c r="AH7" s="11">
        <f t="shared" si="0"/>
        <v>42122</v>
      </c>
      <c r="AI7" s="11">
        <f t="shared" si="0"/>
        <v>42123</v>
      </c>
      <c r="AJ7" s="11">
        <f t="shared" si="0"/>
        <v>42124</v>
      </c>
      <c r="AK7" s="11">
        <f t="shared" si="0"/>
        <v>42125</v>
      </c>
      <c r="AL7" s="25">
        <f t="shared" si="0"/>
        <v>42126</v>
      </c>
      <c r="AM7" s="50">
        <f t="shared" si="0"/>
        <v>42127</v>
      </c>
      <c r="AP7" s="12"/>
    </row>
    <row r="8" spans="2:49" ht="13.5" customHeight="1" thickTop="1" thickBot="1">
      <c r="B8" s="418"/>
      <c r="C8" s="386"/>
      <c r="D8" s="387"/>
      <c r="E8" s="387"/>
      <c r="F8" s="388"/>
      <c r="T8" s="41"/>
      <c r="U8" s="32"/>
      <c r="V8" s="424"/>
      <c r="W8" s="424"/>
      <c r="X8" s="424"/>
      <c r="Y8" s="424"/>
      <c r="Z8" s="423"/>
      <c r="AA8" s="423"/>
      <c r="AB8" s="423"/>
      <c r="AC8" s="423"/>
      <c r="AD8" s="14"/>
      <c r="AE8" s="9"/>
      <c r="AG8" s="51">
        <f>AM7+1</f>
        <v>42128</v>
      </c>
      <c r="AH8" s="52">
        <f t="shared" si="0"/>
        <v>42129</v>
      </c>
      <c r="AI8" s="52">
        <f t="shared" si="0"/>
        <v>42130</v>
      </c>
      <c r="AJ8" s="52">
        <f t="shared" si="0"/>
        <v>42131</v>
      </c>
      <c r="AK8" s="52">
        <f t="shared" si="0"/>
        <v>42132</v>
      </c>
      <c r="AL8" s="53">
        <f t="shared" si="0"/>
        <v>42133</v>
      </c>
      <c r="AM8" s="54">
        <f t="shared" si="0"/>
        <v>42134</v>
      </c>
    </row>
    <row r="9" spans="2:49" ht="14.4" thickTop="1" thickBot="1"/>
    <row r="10" spans="2:49" ht="20.100000000000001" customHeight="1" thickTop="1" thickBot="1">
      <c r="B10" s="429" t="str">
        <f>AG1</f>
        <v>April</v>
      </c>
      <c r="C10" s="381"/>
      <c r="D10" s="381"/>
      <c r="E10" s="55" t="s">
        <v>66</v>
      </c>
      <c r="F10" s="56" t="s">
        <v>67</v>
      </c>
      <c r="G10" s="56" t="s">
        <v>68</v>
      </c>
      <c r="H10" s="56" t="s">
        <v>69</v>
      </c>
      <c r="I10" s="56" t="s">
        <v>70</v>
      </c>
      <c r="J10" s="57" t="s">
        <v>71</v>
      </c>
      <c r="K10" s="57" t="s">
        <v>72</v>
      </c>
      <c r="L10" s="56" t="s">
        <v>66</v>
      </c>
      <c r="M10" s="56" t="s">
        <v>67</v>
      </c>
      <c r="N10" s="56" t="s">
        <v>68</v>
      </c>
      <c r="O10" s="56" t="s">
        <v>69</v>
      </c>
      <c r="P10" s="56" t="s">
        <v>70</v>
      </c>
      <c r="Q10" s="57" t="s">
        <v>71</v>
      </c>
      <c r="R10" s="57" t="s">
        <v>72</v>
      </c>
      <c r="S10" s="56" t="s">
        <v>66</v>
      </c>
      <c r="T10" s="56" t="s">
        <v>67</v>
      </c>
      <c r="U10" s="56" t="s">
        <v>68</v>
      </c>
      <c r="V10" s="56" t="s">
        <v>69</v>
      </c>
      <c r="W10" s="56" t="s">
        <v>70</v>
      </c>
      <c r="X10" s="57" t="s">
        <v>71</v>
      </c>
      <c r="Y10" s="57" t="s">
        <v>72</v>
      </c>
      <c r="Z10" s="56" t="s">
        <v>66</v>
      </c>
      <c r="AA10" s="56" t="s">
        <v>67</v>
      </c>
      <c r="AB10" s="56" t="s">
        <v>68</v>
      </c>
      <c r="AC10" s="56" t="s">
        <v>69</v>
      </c>
      <c r="AD10" s="56" t="s">
        <v>70</v>
      </c>
      <c r="AE10" s="57" t="s">
        <v>71</v>
      </c>
      <c r="AF10" s="57" t="s">
        <v>72</v>
      </c>
      <c r="AG10" s="56" t="s">
        <v>66</v>
      </c>
      <c r="AH10" s="56" t="s">
        <v>67</v>
      </c>
      <c r="AI10" s="56" t="s">
        <v>68</v>
      </c>
      <c r="AJ10" s="56" t="s">
        <v>69</v>
      </c>
      <c r="AK10" s="56" t="s">
        <v>70</v>
      </c>
      <c r="AL10" s="57" t="s">
        <v>71</v>
      </c>
      <c r="AM10" s="57" t="s">
        <v>72</v>
      </c>
      <c r="AN10" s="56" t="s">
        <v>66</v>
      </c>
      <c r="AO10" s="56" t="s">
        <v>67</v>
      </c>
      <c r="AP10" s="56" t="s">
        <v>68</v>
      </c>
      <c r="AQ10" s="56" t="s">
        <v>69</v>
      </c>
      <c r="AR10" s="56" t="s">
        <v>70</v>
      </c>
      <c r="AS10" s="57" t="s">
        <v>71</v>
      </c>
      <c r="AT10" s="58" t="s">
        <v>72</v>
      </c>
      <c r="AU10" s="419" t="s">
        <v>82</v>
      </c>
    </row>
    <row r="11" spans="2:49" ht="20.100000000000001" customHeight="1" thickTop="1" thickBot="1">
      <c r="B11" s="380"/>
      <c r="C11" s="381"/>
      <c r="D11" s="381"/>
      <c r="E11" s="59">
        <f t="shared" ref="E11:K11" si="1">AG3</f>
        <v>42093</v>
      </c>
      <c r="F11" s="60">
        <f t="shared" si="1"/>
        <v>42094</v>
      </c>
      <c r="G11" s="60">
        <f t="shared" si="1"/>
        <v>42095</v>
      </c>
      <c r="H11" s="60">
        <f t="shared" si="1"/>
        <v>42096</v>
      </c>
      <c r="I11" s="60">
        <f t="shared" si="1"/>
        <v>42097</v>
      </c>
      <c r="J11" s="61">
        <f t="shared" si="1"/>
        <v>42098</v>
      </c>
      <c r="K11" s="61">
        <f t="shared" si="1"/>
        <v>42099</v>
      </c>
      <c r="L11" s="60">
        <f t="shared" ref="L11:R11" si="2">AG4</f>
        <v>42100</v>
      </c>
      <c r="M11" s="60">
        <f t="shared" si="2"/>
        <v>42101</v>
      </c>
      <c r="N11" s="60">
        <f t="shared" si="2"/>
        <v>42102</v>
      </c>
      <c r="O11" s="60">
        <f t="shared" si="2"/>
        <v>42103</v>
      </c>
      <c r="P11" s="60">
        <f t="shared" si="2"/>
        <v>42104</v>
      </c>
      <c r="Q11" s="61">
        <f t="shared" si="2"/>
        <v>42105</v>
      </c>
      <c r="R11" s="61">
        <f t="shared" si="2"/>
        <v>42106</v>
      </c>
      <c r="S11" s="60">
        <f t="shared" ref="S11:Y11" si="3">AG5</f>
        <v>42107</v>
      </c>
      <c r="T11" s="60">
        <f t="shared" si="3"/>
        <v>42108</v>
      </c>
      <c r="U11" s="60">
        <f t="shared" si="3"/>
        <v>42109</v>
      </c>
      <c r="V11" s="60">
        <f t="shared" si="3"/>
        <v>42110</v>
      </c>
      <c r="W11" s="60">
        <f t="shared" si="3"/>
        <v>42111</v>
      </c>
      <c r="X11" s="61">
        <f t="shared" si="3"/>
        <v>42112</v>
      </c>
      <c r="Y11" s="61">
        <f t="shared" si="3"/>
        <v>42113</v>
      </c>
      <c r="Z11" s="60">
        <f t="shared" ref="Z11:AF11" si="4">AG6</f>
        <v>42114</v>
      </c>
      <c r="AA11" s="60">
        <f t="shared" si="4"/>
        <v>42115</v>
      </c>
      <c r="AB11" s="60">
        <f t="shared" si="4"/>
        <v>42116</v>
      </c>
      <c r="AC11" s="60">
        <f t="shared" si="4"/>
        <v>42117</v>
      </c>
      <c r="AD11" s="60">
        <f t="shared" si="4"/>
        <v>42118</v>
      </c>
      <c r="AE11" s="61">
        <f t="shared" si="4"/>
        <v>42119</v>
      </c>
      <c r="AF11" s="61">
        <f t="shared" si="4"/>
        <v>42120</v>
      </c>
      <c r="AG11" s="60">
        <f t="shared" ref="AG11:AL11" si="5">AG7</f>
        <v>42121</v>
      </c>
      <c r="AH11" s="60">
        <f t="shared" si="5"/>
        <v>42122</v>
      </c>
      <c r="AI11" s="60">
        <f t="shared" si="5"/>
        <v>42123</v>
      </c>
      <c r="AJ11" s="60">
        <f t="shared" si="5"/>
        <v>42124</v>
      </c>
      <c r="AK11" s="60">
        <f t="shared" si="5"/>
        <v>42125</v>
      </c>
      <c r="AL11" s="60">
        <f t="shared" si="5"/>
        <v>42126</v>
      </c>
      <c r="AM11" s="60">
        <f t="shared" ref="AM11:AR11" si="6">AG8</f>
        <v>42128</v>
      </c>
      <c r="AN11" s="60">
        <f t="shared" si="6"/>
        <v>42129</v>
      </c>
      <c r="AO11" s="60">
        <f t="shared" si="6"/>
        <v>42130</v>
      </c>
      <c r="AP11" s="60">
        <f t="shared" si="6"/>
        <v>42131</v>
      </c>
      <c r="AQ11" s="60">
        <f t="shared" si="6"/>
        <v>42132</v>
      </c>
      <c r="AR11" s="60">
        <f t="shared" si="6"/>
        <v>42133</v>
      </c>
      <c r="AS11" s="60"/>
      <c r="AT11" s="62">
        <f>AM8</f>
        <v>42134</v>
      </c>
      <c r="AU11" s="420"/>
    </row>
    <row r="12" spans="2:49" ht="20.100000000000001" customHeight="1" thickTop="1">
      <c r="B12" s="414" t="str">
        <f ca="1">'Riepilogo tsh'!B13</f>
        <v>Inserire "Institutional research" per il pers. dedicato alla ricerca - "Administrative activities" per il personale tecnico amministrativo</v>
      </c>
      <c r="C12" s="415"/>
      <c r="D12" s="415"/>
      <c r="E12" s="120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2"/>
      <c r="AO12" s="122"/>
      <c r="AP12" s="122"/>
      <c r="AQ12" s="122"/>
      <c r="AR12" s="122"/>
      <c r="AS12" s="122"/>
      <c r="AT12" s="123"/>
      <c r="AU12" s="124">
        <f>SUM(E12:AT12)</f>
        <v>0</v>
      </c>
    </row>
    <row r="13" spans="2:49" ht="13.5" customHeight="1">
      <c r="B13" s="382" t="str">
        <f ca="1">'Riepilogo tsh'!B14</f>
        <v>inserire acronimo- n. progetto 1</v>
      </c>
      <c r="C13" s="383"/>
      <c r="D13" s="383"/>
      <c r="E13" s="125">
        <f>SUM(E14:E17)</f>
        <v>0</v>
      </c>
      <c r="F13" s="126">
        <f>SUM(F14:F17)</f>
        <v>0</v>
      </c>
      <c r="G13" s="126">
        <f t="shared" ref="G13:AS13" si="7">SUM(G14:G17)</f>
        <v>0</v>
      </c>
      <c r="H13" s="126">
        <f t="shared" si="7"/>
        <v>0</v>
      </c>
      <c r="I13" s="126">
        <f t="shared" si="7"/>
        <v>0</v>
      </c>
      <c r="J13" s="126">
        <f t="shared" si="7"/>
        <v>0</v>
      </c>
      <c r="K13" s="126">
        <f t="shared" si="7"/>
        <v>0</v>
      </c>
      <c r="L13" s="126">
        <f t="shared" si="7"/>
        <v>0</v>
      </c>
      <c r="M13" s="126">
        <f t="shared" si="7"/>
        <v>0</v>
      </c>
      <c r="N13" s="126">
        <f t="shared" si="7"/>
        <v>0</v>
      </c>
      <c r="O13" s="126">
        <f t="shared" si="7"/>
        <v>0</v>
      </c>
      <c r="P13" s="126">
        <f t="shared" si="7"/>
        <v>0</v>
      </c>
      <c r="Q13" s="126">
        <f t="shared" si="7"/>
        <v>0</v>
      </c>
      <c r="R13" s="126">
        <f t="shared" si="7"/>
        <v>0</v>
      </c>
      <c r="S13" s="126">
        <f t="shared" si="7"/>
        <v>0</v>
      </c>
      <c r="T13" s="126">
        <f t="shared" si="7"/>
        <v>0</v>
      </c>
      <c r="U13" s="126">
        <f t="shared" si="7"/>
        <v>0</v>
      </c>
      <c r="V13" s="126">
        <f t="shared" si="7"/>
        <v>0</v>
      </c>
      <c r="W13" s="126">
        <f t="shared" si="7"/>
        <v>0</v>
      </c>
      <c r="X13" s="126">
        <f t="shared" si="7"/>
        <v>0</v>
      </c>
      <c r="Y13" s="126">
        <f t="shared" si="7"/>
        <v>0</v>
      </c>
      <c r="Z13" s="126">
        <f t="shared" si="7"/>
        <v>0</v>
      </c>
      <c r="AA13" s="126">
        <f t="shared" si="7"/>
        <v>0</v>
      </c>
      <c r="AB13" s="126">
        <f t="shared" si="7"/>
        <v>0</v>
      </c>
      <c r="AC13" s="126">
        <f t="shared" si="7"/>
        <v>0</v>
      </c>
      <c r="AD13" s="126">
        <f t="shared" si="7"/>
        <v>0</v>
      </c>
      <c r="AE13" s="126">
        <f t="shared" si="7"/>
        <v>0</v>
      </c>
      <c r="AF13" s="126">
        <f t="shared" si="7"/>
        <v>0</v>
      </c>
      <c r="AG13" s="126">
        <f t="shared" si="7"/>
        <v>0</v>
      </c>
      <c r="AH13" s="126">
        <f t="shared" si="7"/>
        <v>0</v>
      </c>
      <c r="AI13" s="126">
        <f t="shared" si="7"/>
        <v>0</v>
      </c>
      <c r="AJ13" s="126">
        <f t="shared" si="7"/>
        <v>0</v>
      </c>
      <c r="AK13" s="126">
        <f t="shared" si="7"/>
        <v>0</v>
      </c>
      <c r="AL13" s="126">
        <f t="shared" si="7"/>
        <v>0</v>
      </c>
      <c r="AM13" s="126">
        <f t="shared" si="7"/>
        <v>0</v>
      </c>
      <c r="AN13" s="126">
        <f t="shared" si="7"/>
        <v>0</v>
      </c>
      <c r="AO13" s="126">
        <f t="shared" si="7"/>
        <v>0</v>
      </c>
      <c r="AP13" s="126">
        <f t="shared" si="7"/>
        <v>0</v>
      </c>
      <c r="AQ13" s="126">
        <f t="shared" si="7"/>
        <v>0</v>
      </c>
      <c r="AR13" s="126">
        <f t="shared" si="7"/>
        <v>0</v>
      </c>
      <c r="AS13" s="126">
        <f t="shared" si="7"/>
        <v>0</v>
      </c>
      <c r="AT13" s="127">
        <f>SUM(AT14:AT17)</f>
        <v>0</v>
      </c>
      <c r="AU13" s="128">
        <f t="shared" ref="AU13:AU41" si="8">SUM(E13:AT13)</f>
        <v>0</v>
      </c>
    </row>
    <row r="14" spans="2:49" ht="13.5" customHeight="1">
      <c r="B14" s="384" t="str">
        <f ca="1">'Riepilogo tsh'!L14</f>
        <v>WP_</v>
      </c>
      <c r="C14" s="385"/>
      <c r="D14" s="385"/>
      <c r="E14" s="129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1"/>
      <c r="AO14" s="131"/>
      <c r="AP14" s="131"/>
      <c r="AQ14" s="131"/>
      <c r="AR14" s="131"/>
      <c r="AS14" s="131"/>
      <c r="AT14" s="132"/>
      <c r="AU14" s="133">
        <f t="shared" si="8"/>
        <v>0</v>
      </c>
    </row>
    <row r="15" spans="2:49" ht="13.5" customHeight="1">
      <c r="B15" s="384" t="str">
        <f ca="1">'Riepilogo tsh'!M14</f>
        <v>WP_</v>
      </c>
      <c r="C15" s="385"/>
      <c r="D15" s="385"/>
      <c r="E15" s="129"/>
      <c r="F15" s="134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  <c r="AO15" s="131"/>
      <c r="AP15" s="131"/>
      <c r="AQ15" s="131"/>
      <c r="AR15" s="131"/>
      <c r="AS15" s="131"/>
      <c r="AT15" s="135"/>
      <c r="AU15" s="136">
        <f t="shared" si="8"/>
        <v>0</v>
      </c>
    </row>
    <row r="16" spans="2:49" ht="13.5" customHeight="1">
      <c r="B16" s="384" t="str">
        <f ca="1">'Riepilogo tsh'!N14</f>
        <v>WP_</v>
      </c>
      <c r="C16" s="385"/>
      <c r="D16" s="385"/>
      <c r="E16" s="129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1"/>
      <c r="AO16" s="131"/>
      <c r="AP16" s="131"/>
      <c r="AQ16" s="131"/>
      <c r="AR16" s="131"/>
      <c r="AS16" s="131"/>
      <c r="AT16" s="132"/>
      <c r="AU16" s="133">
        <f t="shared" si="8"/>
        <v>0</v>
      </c>
    </row>
    <row r="17" spans="2:47" ht="13.5" customHeight="1">
      <c r="B17" s="378" t="str">
        <f ca="1">'Riepilogo tsh'!O14</f>
        <v>WP_</v>
      </c>
      <c r="C17" s="379"/>
      <c r="D17" s="379"/>
      <c r="E17" s="137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9"/>
      <c r="AO17" s="139"/>
      <c r="AP17" s="139"/>
      <c r="AQ17" s="139"/>
      <c r="AR17" s="139"/>
      <c r="AS17" s="139"/>
      <c r="AT17" s="135"/>
      <c r="AU17" s="136">
        <f t="shared" si="8"/>
        <v>0</v>
      </c>
    </row>
    <row r="18" spans="2:47" ht="13.5" customHeight="1">
      <c r="B18" s="362" t="str">
        <f ca="1">'Riepilogo tsh'!B15</f>
        <v>inserire acronimo- n. progetto 2</v>
      </c>
      <c r="C18" s="363"/>
      <c r="D18" s="363" t="s">
        <v>17</v>
      </c>
      <c r="E18" s="140">
        <f>SUM(E19:E22)</f>
        <v>0</v>
      </c>
      <c r="F18" s="141">
        <f>SUM(F19:F22)</f>
        <v>0</v>
      </c>
      <c r="G18" s="141">
        <f t="shared" ref="G18:AS18" si="9">SUM(G19:G22)</f>
        <v>0</v>
      </c>
      <c r="H18" s="141">
        <f t="shared" si="9"/>
        <v>0</v>
      </c>
      <c r="I18" s="141">
        <f t="shared" si="9"/>
        <v>0</v>
      </c>
      <c r="J18" s="141">
        <f t="shared" si="9"/>
        <v>0</v>
      </c>
      <c r="K18" s="141">
        <f t="shared" si="9"/>
        <v>0</v>
      </c>
      <c r="L18" s="141">
        <f t="shared" si="9"/>
        <v>0</v>
      </c>
      <c r="M18" s="141">
        <f t="shared" si="9"/>
        <v>0</v>
      </c>
      <c r="N18" s="141">
        <f t="shared" si="9"/>
        <v>0</v>
      </c>
      <c r="O18" s="141">
        <f t="shared" si="9"/>
        <v>0</v>
      </c>
      <c r="P18" s="141">
        <f t="shared" si="9"/>
        <v>0</v>
      </c>
      <c r="Q18" s="141">
        <f t="shared" si="9"/>
        <v>0</v>
      </c>
      <c r="R18" s="141">
        <f t="shared" si="9"/>
        <v>0</v>
      </c>
      <c r="S18" s="141">
        <f t="shared" si="9"/>
        <v>0</v>
      </c>
      <c r="T18" s="141">
        <f t="shared" si="9"/>
        <v>0</v>
      </c>
      <c r="U18" s="141">
        <f t="shared" si="9"/>
        <v>0</v>
      </c>
      <c r="V18" s="141">
        <f t="shared" si="9"/>
        <v>0</v>
      </c>
      <c r="W18" s="141">
        <f t="shared" si="9"/>
        <v>0</v>
      </c>
      <c r="X18" s="141">
        <f t="shared" si="9"/>
        <v>0</v>
      </c>
      <c r="Y18" s="141">
        <f t="shared" si="9"/>
        <v>0</v>
      </c>
      <c r="Z18" s="141">
        <f t="shared" si="9"/>
        <v>0</v>
      </c>
      <c r="AA18" s="141">
        <f t="shared" si="9"/>
        <v>0</v>
      </c>
      <c r="AB18" s="141">
        <f t="shared" si="9"/>
        <v>0</v>
      </c>
      <c r="AC18" s="141">
        <f t="shared" si="9"/>
        <v>0</v>
      </c>
      <c r="AD18" s="141">
        <f t="shared" si="9"/>
        <v>0</v>
      </c>
      <c r="AE18" s="141">
        <f t="shared" si="9"/>
        <v>0</v>
      </c>
      <c r="AF18" s="141">
        <f t="shared" si="9"/>
        <v>0</v>
      </c>
      <c r="AG18" s="141">
        <f t="shared" si="9"/>
        <v>0</v>
      </c>
      <c r="AH18" s="141">
        <f t="shared" si="9"/>
        <v>0</v>
      </c>
      <c r="AI18" s="141">
        <f t="shared" si="9"/>
        <v>0</v>
      </c>
      <c r="AJ18" s="141">
        <f t="shared" si="9"/>
        <v>0</v>
      </c>
      <c r="AK18" s="141">
        <f t="shared" si="9"/>
        <v>0</v>
      </c>
      <c r="AL18" s="141">
        <f t="shared" si="9"/>
        <v>0</v>
      </c>
      <c r="AM18" s="141">
        <f t="shared" si="9"/>
        <v>0</v>
      </c>
      <c r="AN18" s="141">
        <f t="shared" si="9"/>
        <v>0</v>
      </c>
      <c r="AO18" s="141">
        <f t="shared" si="9"/>
        <v>0</v>
      </c>
      <c r="AP18" s="141">
        <f t="shared" si="9"/>
        <v>0</v>
      </c>
      <c r="AQ18" s="141">
        <f t="shared" si="9"/>
        <v>0</v>
      </c>
      <c r="AR18" s="141">
        <f t="shared" si="9"/>
        <v>0</v>
      </c>
      <c r="AS18" s="141">
        <f t="shared" si="9"/>
        <v>0</v>
      </c>
      <c r="AT18" s="142">
        <f>SUM(AT19:AT22)</f>
        <v>0</v>
      </c>
      <c r="AU18" s="143">
        <f t="shared" si="8"/>
        <v>0</v>
      </c>
    </row>
    <row r="19" spans="2:47" ht="13.5" customHeight="1">
      <c r="B19" s="364" t="str">
        <f ca="1">'Riepilogo tsh'!L15</f>
        <v>WP_</v>
      </c>
      <c r="C19" s="365"/>
      <c r="D19" s="365"/>
      <c r="E19" s="144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6"/>
      <c r="AO19" s="146"/>
      <c r="AP19" s="146"/>
      <c r="AQ19" s="146"/>
      <c r="AR19" s="146"/>
      <c r="AS19" s="146"/>
      <c r="AT19" s="147"/>
      <c r="AU19" s="148">
        <f t="shared" si="8"/>
        <v>0</v>
      </c>
    </row>
    <row r="20" spans="2:47" ht="13.5" customHeight="1">
      <c r="B20" s="364" t="str">
        <f ca="1">'Riepilogo tsh'!M15</f>
        <v>WP_</v>
      </c>
      <c r="C20" s="365"/>
      <c r="D20" s="365"/>
      <c r="E20" s="144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6"/>
      <c r="AO20" s="146"/>
      <c r="AP20" s="146"/>
      <c r="AQ20" s="146"/>
      <c r="AR20" s="146"/>
      <c r="AS20" s="146"/>
      <c r="AT20" s="147"/>
      <c r="AU20" s="148">
        <f t="shared" si="8"/>
        <v>0</v>
      </c>
    </row>
    <row r="21" spans="2:47" ht="13.5" customHeight="1">
      <c r="B21" s="364" t="str">
        <f ca="1">'Riepilogo tsh'!N15</f>
        <v>WP_</v>
      </c>
      <c r="C21" s="365"/>
      <c r="D21" s="365"/>
      <c r="E21" s="144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6"/>
      <c r="AO21" s="146"/>
      <c r="AP21" s="146"/>
      <c r="AQ21" s="146"/>
      <c r="AR21" s="146"/>
      <c r="AS21" s="146"/>
      <c r="AT21" s="147"/>
      <c r="AU21" s="148">
        <f t="shared" si="8"/>
        <v>0</v>
      </c>
    </row>
    <row r="22" spans="2:47" ht="13.5" customHeight="1">
      <c r="B22" s="366" t="str">
        <f ca="1">'Riepilogo tsh'!O15</f>
        <v>WP_</v>
      </c>
      <c r="C22" s="367"/>
      <c r="D22" s="367"/>
      <c r="E22" s="149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1"/>
      <c r="AO22" s="151"/>
      <c r="AP22" s="151"/>
      <c r="AQ22" s="151"/>
      <c r="AR22" s="151"/>
      <c r="AS22" s="151"/>
      <c r="AT22" s="152"/>
      <c r="AU22" s="153">
        <f t="shared" si="8"/>
        <v>0</v>
      </c>
    </row>
    <row r="23" spans="2:47" ht="13.5" customHeight="1">
      <c r="B23" s="412" t="str">
        <f ca="1">'Riepilogo tsh'!B16</f>
        <v>inserire acronimo- n. progetto 3</v>
      </c>
      <c r="C23" s="413">
        <v>14</v>
      </c>
      <c r="D23" s="413" t="s">
        <v>16</v>
      </c>
      <c r="E23" s="154">
        <f>SUM(E24:E27)</f>
        <v>0</v>
      </c>
      <c r="F23" s="155">
        <f>SUM(F24:F27)</f>
        <v>0</v>
      </c>
      <c r="G23" s="155">
        <f t="shared" ref="G23:AS23" si="10">SUM(G24:G27)</f>
        <v>0</v>
      </c>
      <c r="H23" s="155">
        <f t="shared" si="10"/>
        <v>0</v>
      </c>
      <c r="I23" s="155">
        <f t="shared" si="10"/>
        <v>0</v>
      </c>
      <c r="J23" s="155">
        <f t="shared" si="10"/>
        <v>0</v>
      </c>
      <c r="K23" s="155">
        <f t="shared" si="10"/>
        <v>0</v>
      </c>
      <c r="L23" s="155">
        <f t="shared" si="10"/>
        <v>0</v>
      </c>
      <c r="M23" s="155">
        <f t="shared" si="10"/>
        <v>0</v>
      </c>
      <c r="N23" s="155">
        <f t="shared" si="10"/>
        <v>0</v>
      </c>
      <c r="O23" s="155">
        <f t="shared" si="10"/>
        <v>0</v>
      </c>
      <c r="P23" s="155">
        <f t="shared" si="10"/>
        <v>0</v>
      </c>
      <c r="Q23" s="155">
        <f t="shared" si="10"/>
        <v>0</v>
      </c>
      <c r="R23" s="155">
        <f t="shared" si="10"/>
        <v>0</v>
      </c>
      <c r="S23" s="155">
        <f t="shared" si="10"/>
        <v>0</v>
      </c>
      <c r="T23" s="155">
        <f t="shared" si="10"/>
        <v>0</v>
      </c>
      <c r="U23" s="155">
        <f t="shared" si="10"/>
        <v>0</v>
      </c>
      <c r="V23" s="155">
        <f t="shared" si="10"/>
        <v>0</v>
      </c>
      <c r="W23" s="155">
        <f t="shared" si="10"/>
        <v>0</v>
      </c>
      <c r="X23" s="155">
        <f t="shared" si="10"/>
        <v>0</v>
      </c>
      <c r="Y23" s="155">
        <f t="shared" si="10"/>
        <v>0</v>
      </c>
      <c r="Z23" s="155">
        <f t="shared" si="10"/>
        <v>0</v>
      </c>
      <c r="AA23" s="155">
        <f t="shared" si="10"/>
        <v>0</v>
      </c>
      <c r="AB23" s="155">
        <f t="shared" si="10"/>
        <v>0</v>
      </c>
      <c r="AC23" s="155">
        <f t="shared" si="10"/>
        <v>0</v>
      </c>
      <c r="AD23" s="155">
        <f t="shared" si="10"/>
        <v>0</v>
      </c>
      <c r="AE23" s="155">
        <f t="shared" si="10"/>
        <v>0</v>
      </c>
      <c r="AF23" s="155">
        <f t="shared" si="10"/>
        <v>0</v>
      </c>
      <c r="AG23" s="155">
        <f t="shared" si="10"/>
        <v>0</v>
      </c>
      <c r="AH23" s="155">
        <f t="shared" si="10"/>
        <v>0</v>
      </c>
      <c r="AI23" s="155">
        <f t="shared" si="10"/>
        <v>0</v>
      </c>
      <c r="AJ23" s="155">
        <f t="shared" si="10"/>
        <v>0</v>
      </c>
      <c r="AK23" s="155">
        <f t="shared" si="10"/>
        <v>0</v>
      </c>
      <c r="AL23" s="155">
        <f t="shared" si="10"/>
        <v>0</v>
      </c>
      <c r="AM23" s="155">
        <f t="shared" si="10"/>
        <v>0</v>
      </c>
      <c r="AN23" s="155">
        <f t="shared" si="10"/>
        <v>0</v>
      </c>
      <c r="AO23" s="155">
        <f t="shared" si="10"/>
        <v>0</v>
      </c>
      <c r="AP23" s="155">
        <f t="shared" si="10"/>
        <v>0</v>
      </c>
      <c r="AQ23" s="155">
        <f t="shared" si="10"/>
        <v>0</v>
      </c>
      <c r="AR23" s="155">
        <f t="shared" si="10"/>
        <v>0</v>
      </c>
      <c r="AS23" s="155">
        <f t="shared" si="10"/>
        <v>0</v>
      </c>
      <c r="AT23" s="156">
        <f>SUM(AT24:AT27)</f>
        <v>0</v>
      </c>
      <c r="AU23" s="157">
        <f t="shared" si="8"/>
        <v>0</v>
      </c>
    </row>
    <row r="24" spans="2:47" ht="13.5" customHeight="1">
      <c r="B24" s="384" t="str">
        <f ca="1">'Riepilogo tsh'!L16</f>
        <v>WP_</v>
      </c>
      <c r="C24" s="385"/>
      <c r="D24" s="385"/>
      <c r="E24" s="129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1"/>
      <c r="AO24" s="131"/>
      <c r="AP24" s="131"/>
      <c r="AQ24" s="131"/>
      <c r="AR24" s="131"/>
      <c r="AS24" s="131"/>
      <c r="AT24" s="132"/>
      <c r="AU24" s="133">
        <f t="shared" si="8"/>
        <v>0</v>
      </c>
    </row>
    <row r="25" spans="2:47" ht="13.5" customHeight="1">
      <c r="B25" s="384" t="str">
        <f ca="1">'Riepilogo tsh'!M16</f>
        <v>WP_</v>
      </c>
      <c r="C25" s="385"/>
      <c r="D25" s="385"/>
      <c r="E25" s="129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1"/>
      <c r="AO25" s="131"/>
      <c r="AP25" s="131"/>
      <c r="AQ25" s="131"/>
      <c r="AR25" s="131"/>
      <c r="AS25" s="131"/>
      <c r="AT25" s="132"/>
      <c r="AU25" s="133">
        <f t="shared" si="8"/>
        <v>0</v>
      </c>
    </row>
    <row r="26" spans="2:47" ht="13.5" customHeight="1">
      <c r="B26" s="384" t="str">
        <f ca="1">'Riepilogo tsh'!N16</f>
        <v>WP_</v>
      </c>
      <c r="C26" s="385"/>
      <c r="D26" s="385"/>
      <c r="E26" s="129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1"/>
      <c r="AO26" s="131"/>
      <c r="AP26" s="131"/>
      <c r="AQ26" s="131"/>
      <c r="AR26" s="131"/>
      <c r="AS26" s="131"/>
      <c r="AT26" s="132"/>
      <c r="AU26" s="133">
        <f t="shared" si="8"/>
        <v>0</v>
      </c>
    </row>
    <row r="27" spans="2:47" ht="13.5" customHeight="1">
      <c r="B27" s="378">
        <f ca="1">'Riepilogo tsh'!O1</f>
        <v>0</v>
      </c>
      <c r="C27" s="379"/>
      <c r="D27" s="379"/>
      <c r="E27" s="137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9"/>
      <c r="AO27" s="139"/>
      <c r="AP27" s="139"/>
      <c r="AQ27" s="139"/>
      <c r="AR27" s="139"/>
      <c r="AS27" s="139"/>
      <c r="AT27" s="158"/>
      <c r="AU27" s="159">
        <f t="shared" si="8"/>
        <v>0</v>
      </c>
    </row>
    <row r="28" spans="2:47" ht="13.5" customHeight="1">
      <c r="B28" s="362" t="str">
        <f ca="1">'Riepilogo tsh'!B17</f>
        <v>inserire acronimo- n. progetto 4</v>
      </c>
      <c r="C28" s="363">
        <v>14</v>
      </c>
      <c r="D28" s="363" t="s">
        <v>16</v>
      </c>
      <c r="E28" s="140">
        <f>SUM(E29:E32)</f>
        <v>0</v>
      </c>
      <c r="F28" s="141">
        <f>SUM(F29:F32)</f>
        <v>0</v>
      </c>
      <c r="G28" s="141">
        <f t="shared" ref="G28:AS28" si="11">SUM(G29:G32)</f>
        <v>0</v>
      </c>
      <c r="H28" s="141">
        <f t="shared" si="11"/>
        <v>0</v>
      </c>
      <c r="I28" s="141">
        <f t="shared" si="11"/>
        <v>0</v>
      </c>
      <c r="J28" s="141">
        <f t="shared" si="11"/>
        <v>0</v>
      </c>
      <c r="K28" s="141">
        <f t="shared" si="11"/>
        <v>0</v>
      </c>
      <c r="L28" s="141">
        <f t="shared" si="11"/>
        <v>0</v>
      </c>
      <c r="M28" s="141">
        <f t="shared" si="11"/>
        <v>0</v>
      </c>
      <c r="N28" s="141">
        <f t="shared" si="11"/>
        <v>0</v>
      </c>
      <c r="O28" s="141">
        <f t="shared" si="11"/>
        <v>0</v>
      </c>
      <c r="P28" s="141">
        <f t="shared" si="11"/>
        <v>0</v>
      </c>
      <c r="Q28" s="141">
        <f t="shared" si="11"/>
        <v>0</v>
      </c>
      <c r="R28" s="141">
        <f t="shared" si="11"/>
        <v>0</v>
      </c>
      <c r="S28" s="141">
        <f t="shared" si="11"/>
        <v>0</v>
      </c>
      <c r="T28" s="141">
        <f t="shared" si="11"/>
        <v>0</v>
      </c>
      <c r="U28" s="141">
        <f t="shared" si="11"/>
        <v>0</v>
      </c>
      <c r="V28" s="141">
        <f t="shared" si="11"/>
        <v>0</v>
      </c>
      <c r="W28" s="141">
        <f t="shared" si="11"/>
        <v>0</v>
      </c>
      <c r="X28" s="141">
        <f t="shared" si="11"/>
        <v>0</v>
      </c>
      <c r="Y28" s="141">
        <f t="shared" si="11"/>
        <v>0</v>
      </c>
      <c r="Z28" s="141">
        <f t="shared" si="11"/>
        <v>0</v>
      </c>
      <c r="AA28" s="141">
        <f t="shared" si="11"/>
        <v>0</v>
      </c>
      <c r="AB28" s="141">
        <f t="shared" si="11"/>
        <v>0</v>
      </c>
      <c r="AC28" s="141">
        <f t="shared" si="11"/>
        <v>0</v>
      </c>
      <c r="AD28" s="141">
        <f t="shared" si="11"/>
        <v>0</v>
      </c>
      <c r="AE28" s="141">
        <f t="shared" si="11"/>
        <v>0</v>
      </c>
      <c r="AF28" s="141">
        <f t="shared" si="11"/>
        <v>0</v>
      </c>
      <c r="AG28" s="141">
        <f t="shared" si="11"/>
        <v>0</v>
      </c>
      <c r="AH28" s="141">
        <f t="shared" si="11"/>
        <v>0</v>
      </c>
      <c r="AI28" s="141">
        <f t="shared" si="11"/>
        <v>0</v>
      </c>
      <c r="AJ28" s="141">
        <f t="shared" si="11"/>
        <v>0</v>
      </c>
      <c r="AK28" s="141">
        <f t="shared" si="11"/>
        <v>0</v>
      </c>
      <c r="AL28" s="141">
        <f t="shared" si="11"/>
        <v>0</v>
      </c>
      <c r="AM28" s="141">
        <f t="shared" si="11"/>
        <v>0</v>
      </c>
      <c r="AN28" s="141">
        <f t="shared" si="11"/>
        <v>0</v>
      </c>
      <c r="AO28" s="141">
        <f t="shared" si="11"/>
        <v>0</v>
      </c>
      <c r="AP28" s="141">
        <f t="shared" si="11"/>
        <v>0</v>
      </c>
      <c r="AQ28" s="141">
        <f t="shared" si="11"/>
        <v>0</v>
      </c>
      <c r="AR28" s="141">
        <f t="shared" si="11"/>
        <v>0</v>
      </c>
      <c r="AS28" s="141">
        <f t="shared" si="11"/>
        <v>0</v>
      </c>
      <c r="AT28" s="142">
        <f>SUM(AT29:AT32)</f>
        <v>0</v>
      </c>
      <c r="AU28" s="143">
        <f t="shared" si="8"/>
        <v>0</v>
      </c>
    </row>
    <row r="29" spans="2:47" ht="13.5" customHeight="1">
      <c r="B29" s="364" t="str">
        <f ca="1">'Riepilogo tsh'!L17</f>
        <v>WP_</v>
      </c>
      <c r="C29" s="365"/>
      <c r="D29" s="365"/>
      <c r="E29" s="144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  <c r="AO29" s="146"/>
      <c r="AP29" s="146"/>
      <c r="AQ29" s="146"/>
      <c r="AR29" s="146"/>
      <c r="AS29" s="146"/>
      <c r="AT29" s="147"/>
      <c r="AU29" s="148">
        <f t="shared" si="8"/>
        <v>0</v>
      </c>
    </row>
    <row r="30" spans="2:47" ht="13.5" customHeight="1">
      <c r="B30" s="364" t="str">
        <f ca="1">'Riepilogo tsh'!M17</f>
        <v>WP_</v>
      </c>
      <c r="C30" s="365"/>
      <c r="D30" s="365"/>
      <c r="E30" s="144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6"/>
      <c r="AO30" s="146"/>
      <c r="AP30" s="146"/>
      <c r="AQ30" s="146"/>
      <c r="AR30" s="146"/>
      <c r="AS30" s="146"/>
      <c r="AT30" s="147"/>
      <c r="AU30" s="148">
        <f t="shared" si="8"/>
        <v>0</v>
      </c>
    </row>
    <row r="31" spans="2:47" ht="13.5" customHeight="1">
      <c r="B31" s="364" t="str">
        <f ca="1">'Riepilogo tsh'!N17</f>
        <v>WP_</v>
      </c>
      <c r="C31" s="365"/>
      <c r="D31" s="365"/>
      <c r="E31" s="144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6"/>
      <c r="AO31" s="146"/>
      <c r="AP31" s="146"/>
      <c r="AQ31" s="146"/>
      <c r="AR31" s="146"/>
      <c r="AS31" s="146"/>
      <c r="AT31" s="147"/>
      <c r="AU31" s="148">
        <f t="shared" si="8"/>
        <v>0</v>
      </c>
    </row>
    <row r="32" spans="2:47" ht="13.5" customHeight="1">
      <c r="B32" s="366" t="str">
        <f ca="1">'Riepilogo tsh'!O17</f>
        <v>WP_</v>
      </c>
      <c r="C32" s="367"/>
      <c r="D32" s="367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1"/>
      <c r="AO32" s="151"/>
      <c r="AP32" s="151"/>
      <c r="AQ32" s="151"/>
      <c r="AR32" s="151"/>
      <c r="AS32" s="151"/>
      <c r="AT32" s="152"/>
      <c r="AU32" s="153">
        <f t="shared" si="8"/>
        <v>0</v>
      </c>
    </row>
    <row r="33" spans="2:48" ht="13.5" customHeight="1">
      <c r="B33" s="354" t="str">
        <f ca="1">'Riepilogo tsh'!B18</f>
        <v>inserire acronimo- n. progetto 5</v>
      </c>
      <c r="C33" s="355">
        <v>14</v>
      </c>
      <c r="D33" s="356" t="s">
        <v>16</v>
      </c>
      <c r="E33" s="154">
        <f>SUM(E34:E37)</f>
        <v>0</v>
      </c>
      <c r="F33" s="155">
        <f>SUM(F34:F37)</f>
        <v>0</v>
      </c>
      <c r="G33" s="155">
        <f t="shared" ref="G33:AS33" si="12">SUM(G34:G37)</f>
        <v>0</v>
      </c>
      <c r="H33" s="155">
        <f t="shared" si="12"/>
        <v>0</v>
      </c>
      <c r="I33" s="155">
        <f t="shared" si="12"/>
        <v>0</v>
      </c>
      <c r="J33" s="155">
        <f t="shared" si="12"/>
        <v>0</v>
      </c>
      <c r="K33" s="155">
        <f t="shared" si="12"/>
        <v>0</v>
      </c>
      <c r="L33" s="155">
        <f t="shared" si="12"/>
        <v>0</v>
      </c>
      <c r="M33" s="155">
        <f t="shared" si="12"/>
        <v>0</v>
      </c>
      <c r="N33" s="155">
        <f t="shared" si="12"/>
        <v>0</v>
      </c>
      <c r="O33" s="155">
        <f t="shared" si="12"/>
        <v>0</v>
      </c>
      <c r="P33" s="155">
        <f t="shared" si="12"/>
        <v>0</v>
      </c>
      <c r="Q33" s="155">
        <f t="shared" si="12"/>
        <v>0</v>
      </c>
      <c r="R33" s="155">
        <f t="shared" si="12"/>
        <v>0</v>
      </c>
      <c r="S33" s="155">
        <f t="shared" si="12"/>
        <v>0</v>
      </c>
      <c r="T33" s="155">
        <f t="shared" si="12"/>
        <v>0</v>
      </c>
      <c r="U33" s="155">
        <f t="shared" si="12"/>
        <v>0</v>
      </c>
      <c r="V33" s="155">
        <f t="shared" si="12"/>
        <v>0</v>
      </c>
      <c r="W33" s="155">
        <f t="shared" si="12"/>
        <v>0</v>
      </c>
      <c r="X33" s="155">
        <f t="shared" si="12"/>
        <v>0</v>
      </c>
      <c r="Y33" s="155">
        <f t="shared" si="12"/>
        <v>0</v>
      </c>
      <c r="Z33" s="155">
        <f t="shared" si="12"/>
        <v>0</v>
      </c>
      <c r="AA33" s="155">
        <f t="shared" si="12"/>
        <v>0</v>
      </c>
      <c r="AB33" s="155">
        <f t="shared" si="12"/>
        <v>0</v>
      </c>
      <c r="AC33" s="155">
        <f t="shared" si="12"/>
        <v>0</v>
      </c>
      <c r="AD33" s="155">
        <f t="shared" si="12"/>
        <v>0</v>
      </c>
      <c r="AE33" s="155">
        <f t="shared" si="12"/>
        <v>0</v>
      </c>
      <c r="AF33" s="155">
        <f t="shared" si="12"/>
        <v>0</v>
      </c>
      <c r="AG33" s="155">
        <f t="shared" si="12"/>
        <v>0</v>
      </c>
      <c r="AH33" s="155">
        <f t="shared" si="12"/>
        <v>0</v>
      </c>
      <c r="AI33" s="155">
        <f t="shared" si="12"/>
        <v>0</v>
      </c>
      <c r="AJ33" s="155">
        <f t="shared" si="12"/>
        <v>0</v>
      </c>
      <c r="AK33" s="155">
        <f t="shared" si="12"/>
        <v>0</v>
      </c>
      <c r="AL33" s="155">
        <f t="shared" si="12"/>
        <v>0</v>
      </c>
      <c r="AM33" s="155">
        <f t="shared" si="12"/>
        <v>0</v>
      </c>
      <c r="AN33" s="155">
        <f t="shared" si="12"/>
        <v>0</v>
      </c>
      <c r="AO33" s="155">
        <f t="shared" si="12"/>
        <v>0</v>
      </c>
      <c r="AP33" s="155">
        <f t="shared" si="12"/>
        <v>0</v>
      </c>
      <c r="AQ33" s="155">
        <f t="shared" si="12"/>
        <v>0</v>
      </c>
      <c r="AR33" s="155">
        <f t="shared" si="12"/>
        <v>0</v>
      </c>
      <c r="AS33" s="155">
        <f t="shared" si="12"/>
        <v>0</v>
      </c>
      <c r="AT33" s="156">
        <f>SUM(AT34:AT37)</f>
        <v>0</v>
      </c>
      <c r="AU33" s="157">
        <f t="shared" si="8"/>
        <v>0</v>
      </c>
    </row>
    <row r="34" spans="2:48" ht="13.5" customHeight="1">
      <c r="B34" s="357" t="str">
        <f ca="1">'Riepilogo tsh'!L18</f>
        <v>WP_</v>
      </c>
      <c r="C34" s="358"/>
      <c r="D34" s="359"/>
      <c r="E34" s="129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1"/>
      <c r="AO34" s="131"/>
      <c r="AP34" s="131"/>
      <c r="AQ34" s="131"/>
      <c r="AR34" s="131"/>
      <c r="AS34" s="131"/>
      <c r="AT34" s="132"/>
      <c r="AU34" s="133">
        <f t="shared" si="8"/>
        <v>0</v>
      </c>
    </row>
    <row r="35" spans="2:48" ht="13.5" customHeight="1">
      <c r="B35" s="357" t="str">
        <f ca="1">'Riepilogo tsh'!M18</f>
        <v>WP_</v>
      </c>
      <c r="C35" s="358"/>
      <c r="D35" s="359"/>
      <c r="E35" s="129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1"/>
      <c r="AO35" s="131"/>
      <c r="AP35" s="131"/>
      <c r="AQ35" s="131"/>
      <c r="AR35" s="131"/>
      <c r="AS35" s="131"/>
      <c r="AT35" s="135"/>
      <c r="AU35" s="136">
        <f t="shared" si="8"/>
        <v>0</v>
      </c>
    </row>
    <row r="36" spans="2:48" ht="13.5" customHeight="1">
      <c r="B36" s="357" t="str">
        <f ca="1">'Riepilogo tsh'!N18</f>
        <v>WP_</v>
      </c>
      <c r="C36" s="358"/>
      <c r="D36" s="359"/>
      <c r="E36" s="129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1"/>
      <c r="AO36" s="131"/>
      <c r="AP36" s="131"/>
      <c r="AQ36" s="131"/>
      <c r="AR36" s="131"/>
      <c r="AS36" s="131"/>
      <c r="AT36" s="132"/>
      <c r="AU36" s="133">
        <f t="shared" si="8"/>
        <v>0</v>
      </c>
    </row>
    <row r="37" spans="2:48" ht="13.5" customHeight="1">
      <c r="B37" s="398" t="str">
        <f ca="1">'Riepilogo tsh'!O18</f>
        <v>WP_</v>
      </c>
      <c r="C37" s="399"/>
      <c r="D37" s="400"/>
      <c r="E37" s="137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9"/>
      <c r="AO37" s="139"/>
      <c r="AP37" s="139"/>
      <c r="AQ37" s="139"/>
      <c r="AR37" s="139"/>
      <c r="AS37" s="139"/>
      <c r="AT37" s="135"/>
      <c r="AU37" s="136">
        <f t="shared" si="8"/>
        <v>0</v>
      </c>
      <c r="AV37" s="19"/>
    </row>
    <row r="38" spans="2:48" ht="13.5" customHeight="1">
      <c r="B38" s="360" t="s">
        <v>26</v>
      </c>
      <c r="C38" s="361"/>
      <c r="D38" s="361"/>
      <c r="E38" s="160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2"/>
      <c r="AO38" s="162"/>
      <c r="AP38" s="162"/>
      <c r="AQ38" s="162"/>
      <c r="AR38" s="162"/>
      <c r="AS38" s="162"/>
      <c r="AT38" s="163"/>
      <c r="AU38" s="164">
        <f t="shared" si="8"/>
        <v>0</v>
      </c>
    </row>
    <row r="39" spans="2:48">
      <c r="B39" s="396" t="s">
        <v>28</v>
      </c>
      <c r="C39" s="397"/>
      <c r="D39" s="397"/>
      <c r="E39" s="165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7"/>
      <c r="AO39" s="167"/>
      <c r="AP39" s="167"/>
      <c r="AQ39" s="167"/>
      <c r="AR39" s="167"/>
      <c r="AS39" s="167"/>
      <c r="AT39" s="168"/>
      <c r="AU39" s="169">
        <f t="shared" si="8"/>
        <v>0</v>
      </c>
    </row>
    <row r="40" spans="2:48" ht="13.8" thickBot="1">
      <c r="B40" s="351" t="s">
        <v>30</v>
      </c>
      <c r="C40" s="352"/>
      <c r="D40" s="352"/>
      <c r="E40" s="170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172"/>
      <c r="AP40" s="172"/>
      <c r="AQ40" s="172"/>
      <c r="AR40" s="172"/>
      <c r="AS40" s="172"/>
      <c r="AT40" s="173"/>
      <c r="AU40" s="174">
        <f t="shared" si="8"/>
        <v>0</v>
      </c>
    </row>
    <row r="41" spans="2:48" ht="14.4" thickTop="1" thickBot="1">
      <c r="B41" s="351" t="s">
        <v>81</v>
      </c>
      <c r="C41" s="352"/>
      <c r="D41" s="352"/>
      <c r="E41" s="170">
        <f>E12+E13+E18+E23+E28+E33+E38+E39+E40</f>
        <v>0</v>
      </c>
      <c r="F41" s="171">
        <f t="shared" ref="F41:AT41" si="13">F12+F13+F18+F23+F28+F33+F38+F39+F40</f>
        <v>0</v>
      </c>
      <c r="G41" s="171">
        <f t="shared" si="13"/>
        <v>0</v>
      </c>
      <c r="H41" s="171">
        <f t="shared" si="13"/>
        <v>0</v>
      </c>
      <c r="I41" s="171">
        <f t="shared" si="13"/>
        <v>0</v>
      </c>
      <c r="J41" s="171">
        <f t="shared" si="13"/>
        <v>0</v>
      </c>
      <c r="K41" s="171">
        <f t="shared" si="13"/>
        <v>0</v>
      </c>
      <c r="L41" s="171">
        <f t="shared" si="13"/>
        <v>0</v>
      </c>
      <c r="M41" s="171">
        <f t="shared" si="13"/>
        <v>0</v>
      </c>
      <c r="N41" s="171">
        <f t="shared" si="13"/>
        <v>0</v>
      </c>
      <c r="O41" s="171">
        <f t="shared" si="13"/>
        <v>0</v>
      </c>
      <c r="P41" s="171">
        <f t="shared" si="13"/>
        <v>0</v>
      </c>
      <c r="Q41" s="171">
        <f t="shared" si="13"/>
        <v>0</v>
      </c>
      <c r="R41" s="171">
        <f t="shared" si="13"/>
        <v>0</v>
      </c>
      <c r="S41" s="171">
        <f t="shared" si="13"/>
        <v>0</v>
      </c>
      <c r="T41" s="171">
        <f t="shared" si="13"/>
        <v>0</v>
      </c>
      <c r="U41" s="171">
        <f t="shared" si="13"/>
        <v>0</v>
      </c>
      <c r="V41" s="171">
        <f t="shared" si="13"/>
        <v>0</v>
      </c>
      <c r="W41" s="171">
        <f t="shared" si="13"/>
        <v>0</v>
      </c>
      <c r="X41" s="171">
        <f t="shared" si="13"/>
        <v>0</v>
      </c>
      <c r="Y41" s="171">
        <f t="shared" si="13"/>
        <v>0</v>
      </c>
      <c r="Z41" s="171">
        <f t="shared" si="13"/>
        <v>0</v>
      </c>
      <c r="AA41" s="171">
        <f t="shared" si="13"/>
        <v>0</v>
      </c>
      <c r="AB41" s="171">
        <f t="shared" si="13"/>
        <v>0</v>
      </c>
      <c r="AC41" s="171">
        <f t="shared" si="13"/>
        <v>0</v>
      </c>
      <c r="AD41" s="171">
        <f t="shared" si="13"/>
        <v>0</v>
      </c>
      <c r="AE41" s="171">
        <f t="shared" si="13"/>
        <v>0</v>
      </c>
      <c r="AF41" s="171">
        <f t="shared" si="13"/>
        <v>0</v>
      </c>
      <c r="AG41" s="171">
        <f t="shared" si="13"/>
        <v>0</v>
      </c>
      <c r="AH41" s="171">
        <f t="shared" si="13"/>
        <v>0</v>
      </c>
      <c r="AI41" s="171">
        <f t="shared" si="13"/>
        <v>0</v>
      </c>
      <c r="AJ41" s="171">
        <f t="shared" si="13"/>
        <v>0</v>
      </c>
      <c r="AK41" s="171">
        <f t="shared" si="13"/>
        <v>0</v>
      </c>
      <c r="AL41" s="171">
        <f t="shared" si="13"/>
        <v>0</v>
      </c>
      <c r="AM41" s="171">
        <f t="shared" si="13"/>
        <v>0</v>
      </c>
      <c r="AN41" s="172">
        <f t="shared" si="13"/>
        <v>0</v>
      </c>
      <c r="AO41" s="172">
        <f t="shared" si="13"/>
        <v>0</v>
      </c>
      <c r="AP41" s="172">
        <f t="shared" si="13"/>
        <v>0</v>
      </c>
      <c r="AQ41" s="172">
        <f t="shared" si="13"/>
        <v>0</v>
      </c>
      <c r="AR41" s="172">
        <f t="shared" si="13"/>
        <v>0</v>
      </c>
      <c r="AS41" s="172">
        <f t="shared" si="13"/>
        <v>0</v>
      </c>
      <c r="AT41" s="173">
        <f t="shared" si="13"/>
        <v>0</v>
      </c>
      <c r="AU41" s="173">
        <f t="shared" si="8"/>
        <v>0</v>
      </c>
    </row>
    <row r="42" spans="2:48" ht="14.4" thickTop="1" thickBot="1">
      <c r="B42" s="65"/>
      <c r="C42" s="65"/>
      <c r="D42" s="65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7"/>
      <c r="AO42" s="67"/>
      <c r="AP42" s="67"/>
      <c r="AQ42" s="67"/>
      <c r="AR42" s="67"/>
      <c r="AS42" s="67"/>
      <c r="AT42" s="67"/>
    </row>
    <row r="43" spans="2:48" ht="22.5" customHeight="1" thickTop="1">
      <c r="B43" s="401" t="s">
        <v>78</v>
      </c>
      <c r="C43" s="402"/>
      <c r="D43" s="353" t="str">
        <f ca="1">'Riepilogo tsh'!B14</f>
        <v>inserire acronimo- n. progetto 1</v>
      </c>
      <c r="E43" s="353"/>
      <c r="F43" s="353"/>
      <c r="G43" s="353"/>
      <c r="H43" s="353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1"/>
      <c r="AG43" s="421"/>
      <c r="AH43" s="421"/>
      <c r="AI43" s="421"/>
      <c r="AJ43" s="421"/>
      <c r="AK43" s="421"/>
      <c r="AL43" s="421"/>
      <c r="AM43" s="421"/>
      <c r="AN43" s="421"/>
      <c r="AO43" s="421"/>
      <c r="AP43" s="421"/>
      <c r="AQ43" s="421"/>
      <c r="AR43" s="421"/>
      <c r="AS43" s="421"/>
      <c r="AT43" s="421"/>
      <c r="AU43" s="422"/>
    </row>
    <row r="44" spans="2:48" ht="22.5" customHeight="1">
      <c r="B44" s="403"/>
      <c r="C44" s="404"/>
      <c r="D44" s="394" t="str">
        <f ca="1">'Riepilogo tsh'!B15</f>
        <v>inserire acronimo- n. progetto 2</v>
      </c>
      <c r="E44" s="394"/>
      <c r="F44" s="394"/>
      <c r="G44" s="394"/>
      <c r="H44" s="394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1"/>
      <c r="AE44" s="391"/>
      <c r="AF44" s="391"/>
      <c r="AG44" s="391"/>
      <c r="AH44" s="391"/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1"/>
      <c r="AT44" s="391"/>
      <c r="AU44" s="392"/>
    </row>
    <row r="45" spans="2:48" ht="22.5" customHeight="1">
      <c r="B45" s="403"/>
      <c r="C45" s="404"/>
      <c r="D45" s="394" t="str">
        <f ca="1">'Riepilogo tsh'!B16</f>
        <v>inserire acronimo- n. progetto 3</v>
      </c>
      <c r="E45" s="394"/>
      <c r="F45" s="394"/>
      <c r="G45" s="394"/>
      <c r="H45" s="394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1"/>
      <c r="AE45" s="391"/>
      <c r="AF45" s="391"/>
      <c r="AG45" s="391"/>
      <c r="AH45" s="391"/>
      <c r="AI45" s="391"/>
      <c r="AJ45" s="391"/>
      <c r="AK45" s="391"/>
      <c r="AL45" s="391"/>
      <c r="AM45" s="391"/>
      <c r="AN45" s="391"/>
      <c r="AO45" s="391"/>
      <c r="AP45" s="391"/>
      <c r="AQ45" s="391"/>
      <c r="AR45" s="391"/>
      <c r="AS45" s="391"/>
      <c r="AT45" s="391"/>
      <c r="AU45" s="392"/>
    </row>
    <row r="46" spans="2:48" ht="22.5" customHeight="1">
      <c r="B46" s="403"/>
      <c r="C46" s="404"/>
      <c r="D46" s="394" t="str">
        <f ca="1">'Riepilogo tsh'!B17</f>
        <v>inserire acronimo- n. progetto 4</v>
      </c>
      <c r="E46" s="394"/>
      <c r="F46" s="394"/>
      <c r="G46" s="394"/>
      <c r="H46" s="394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1"/>
      <c r="AE46" s="391"/>
      <c r="AF46" s="391"/>
      <c r="AG46" s="391"/>
      <c r="AH46" s="391"/>
      <c r="AI46" s="391"/>
      <c r="AJ46" s="391"/>
      <c r="AK46" s="391"/>
      <c r="AL46" s="391"/>
      <c r="AM46" s="391"/>
      <c r="AN46" s="391"/>
      <c r="AO46" s="391"/>
      <c r="AP46" s="391"/>
      <c r="AQ46" s="391"/>
      <c r="AR46" s="391"/>
      <c r="AS46" s="391"/>
      <c r="AT46" s="391"/>
      <c r="AU46" s="392"/>
    </row>
    <row r="47" spans="2:48" ht="22.5" customHeight="1" thickBot="1">
      <c r="B47" s="405"/>
      <c r="C47" s="406"/>
      <c r="D47" s="393" t="str">
        <f ca="1">'Riepilogo tsh'!B18</f>
        <v>inserire acronimo- n. progetto 5</v>
      </c>
      <c r="E47" s="393"/>
      <c r="F47" s="393"/>
      <c r="G47" s="393"/>
      <c r="H47" s="393"/>
      <c r="I47" s="407"/>
      <c r="J47" s="407"/>
      <c r="K47" s="407"/>
      <c r="L47" s="407"/>
      <c r="M47" s="407"/>
      <c r="N47" s="407"/>
      <c r="O47" s="407"/>
      <c r="P47" s="407"/>
      <c r="Q47" s="407"/>
      <c r="R47" s="407"/>
      <c r="S47" s="407"/>
      <c r="T47" s="407"/>
      <c r="U47" s="407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  <c r="AG47" s="407"/>
      <c r="AH47" s="407"/>
      <c r="AI47" s="407"/>
      <c r="AJ47" s="407"/>
      <c r="AK47" s="407"/>
      <c r="AL47" s="407"/>
      <c r="AM47" s="407"/>
      <c r="AN47" s="407"/>
      <c r="AO47" s="407"/>
      <c r="AP47" s="407"/>
      <c r="AQ47" s="407"/>
      <c r="AR47" s="407"/>
      <c r="AS47" s="407"/>
      <c r="AT47" s="407"/>
      <c r="AU47" s="408"/>
    </row>
    <row r="48" spans="2:48" ht="12.75" customHeight="1" thickTop="1"/>
    <row r="49" spans="3:42" ht="13.5" customHeight="1">
      <c r="C49" s="395" t="s">
        <v>79</v>
      </c>
      <c r="D49" s="395"/>
      <c r="E49" s="395"/>
      <c r="F49" s="395"/>
      <c r="G49" s="395"/>
      <c r="H49" s="395"/>
      <c r="I49" s="395"/>
      <c r="J49" s="395"/>
      <c r="K49" s="395"/>
      <c r="AC49" s="63"/>
      <c r="AD49" s="395" t="s">
        <v>79</v>
      </c>
      <c r="AE49" s="395"/>
      <c r="AF49" s="395"/>
      <c r="AG49" s="395"/>
      <c r="AH49" s="395"/>
      <c r="AI49" s="395"/>
      <c r="AJ49" s="395"/>
      <c r="AK49" s="395"/>
      <c r="AL49" s="395"/>
      <c r="AM49" s="395"/>
      <c r="AN49" s="395"/>
      <c r="AO49" s="395"/>
      <c r="AP49" s="395"/>
    </row>
    <row r="50" spans="3:42" ht="13.5" customHeight="1">
      <c r="C50" s="409" t="str">
        <f ca="1">'Riepilogo tsh'!B5</f>
        <v>Ins. Nome Employee</v>
      </c>
      <c r="D50" s="409"/>
      <c r="E50" s="409"/>
      <c r="F50" s="409"/>
      <c r="G50" s="409"/>
      <c r="H50" s="409"/>
      <c r="I50" s="409"/>
      <c r="J50" s="409"/>
      <c r="K50" s="409"/>
      <c r="AD50" s="409" t="str">
        <f>G5</f>
        <v>Ins. Nome del resp. Scientifico /direttore dip.to</v>
      </c>
      <c r="AE50" s="409"/>
      <c r="AF50" s="409"/>
      <c r="AG50" s="409"/>
      <c r="AH50" s="409"/>
      <c r="AI50" s="409"/>
      <c r="AJ50" s="409"/>
      <c r="AK50" s="409"/>
      <c r="AL50" s="409"/>
      <c r="AM50" s="409"/>
      <c r="AN50" s="409"/>
      <c r="AO50" s="409"/>
      <c r="AP50" s="409"/>
    </row>
    <row r="51" spans="3:42" ht="13.5" customHeight="1"/>
    <row r="52" spans="3:42" ht="13.5" customHeight="1">
      <c r="C52" s="64" t="s">
        <v>80</v>
      </c>
      <c r="D52" s="410"/>
      <c r="E52" s="410"/>
      <c r="F52" s="410"/>
      <c r="AC52" s="411" t="s">
        <v>80</v>
      </c>
      <c r="AD52" s="411"/>
      <c r="AE52" s="410"/>
      <c r="AF52" s="410"/>
      <c r="AG52" s="410"/>
    </row>
    <row r="53" spans="3:42" ht="13.5" customHeight="1"/>
    <row r="54" spans="3:42" ht="13.5" customHeight="1"/>
    <row r="55" spans="3:42" ht="13.5" customHeight="1"/>
    <row r="56" spans="3:42" ht="13.5" customHeight="1"/>
    <row r="57" spans="3:42" ht="13.5" customHeight="1"/>
    <row r="58" spans="3:42" ht="13.5" customHeight="1"/>
    <row r="59" spans="3:42" ht="13.5" customHeight="1"/>
    <row r="60" spans="3:42" ht="13.5" customHeight="1"/>
    <row r="61" spans="3:42" ht="13.5" customHeight="1"/>
    <row r="62" spans="3:42" ht="13.5" customHeight="1"/>
    <row r="63" spans="3:42" ht="13.5" customHeight="1"/>
    <row r="64" spans="3:42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90" ht="20.100000000000001" customHeight="1"/>
    <row r="91" ht="20.100000000000001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33" ht="20.100000000000001" customHeight="1"/>
    <row r="134" ht="20.100000000000001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6" ht="20.100000000000001" customHeight="1"/>
    <row r="177" ht="20.100000000000001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9" ht="20.100000000000001" customHeight="1"/>
    <row r="220" ht="20.100000000000001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</sheetData>
  <protectedRanges>
    <protectedRange sqref="G7:J7 G5:J5 G3:J3 G1:J1" name="Intervallo1_1"/>
  </protectedRanges>
  <mergeCells count="67">
    <mergeCell ref="I43:AU43"/>
    <mergeCell ref="D52:F52"/>
    <mergeCell ref="AC52:AD52"/>
    <mergeCell ref="AE52:AG52"/>
    <mergeCell ref="C50:K50"/>
    <mergeCell ref="AD50:AP50"/>
    <mergeCell ref="C49:K49"/>
    <mergeCell ref="AD49:AP49"/>
    <mergeCell ref="AV2:AW2"/>
    <mergeCell ref="I46:AU46"/>
    <mergeCell ref="D47:H47"/>
    <mergeCell ref="I47:AU47"/>
    <mergeCell ref="I44:AU44"/>
    <mergeCell ref="B39:D39"/>
    <mergeCell ref="D45:H45"/>
    <mergeCell ref="I45:AU45"/>
    <mergeCell ref="D46:H46"/>
    <mergeCell ref="B37:D37"/>
    <mergeCell ref="B32:D32"/>
    <mergeCell ref="B38:D38"/>
    <mergeCell ref="D44:H44"/>
    <mergeCell ref="B40:D40"/>
    <mergeCell ref="B41:D41"/>
    <mergeCell ref="B43:C47"/>
    <mergeCell ref="D43:H43"/>
    <mergeCell ref="B33:D33"/>
    <mergeCell ref="B34:D34"/>
    <mergeCell ref="B35:D35"/>
    <mergeCell ref="B26:D26"/>
    <mergeCell ref="B36:D36"/>
    <mergeCell ref="B27:D27"/>
    <mergeCell ref="B28:D28"/>
    <mergeCell ref="B29:D29"/>
    <mergeCell ref="B30:D30"/>
    <mergeCell ref="B31:D31"/>
    <mergeCell ref="B14:D14"/>
    <mergeCell ref="B16:D16"/>
    <mergeCell ref="B24:D24"/>
    <mergeCell ref="B19:D19"/>
    <mergeCell ref="B15:D15"/>
    <mergeCell ref="B25:D25"/>
    <mergeCell ref="B1:F2"/>
    <mergeCell ref="B17:D17"/>
    <mergeCell ref="B18:D18"/>
    <mergeCell ref="B23:D23"/>
    <mergeCell ref="B10:D11"/>
    <mergeCell ref="B20:D20"/>
    <mergeCell ref="B12:D12"/>
    <mergeCell ref="B13:D13"/>
    <mergeCell ref="B21:D21"/>
    <mergeCell ref="B22:D22"/>
    <mergeCell ref="AU10:AU11"/>
    <mergeCell ref="Z7:AC8"/>
    <mergeCell ref="G5:S6"/>
    <mergeCell ref="V5:Y6"/>
    <mergeCell ref="Z5:AC6"/>
    <mergeCell ref="B7:B8"/>
    <mergeCell ref="C7:F8"/>
    <mergeCell ref="G7:J7"/>
    <mergeCell ref="V7:Y8"/>
    <mergeCell ref="AG1:AM1"/>
    <mergeCell ref="G1:S2"/>
    <mergeCell ref="G3:S4"/>
    <mergeCell ref="V1:Y2"/>
    <mergeCell ref="Z1:AC2"/>
    <mergeCell ref="V3:Y4"/>
    <mergeCell ref="Z3:AC4"/>
  </mergeCells>
  <phoneticPr fontId="0" type="noConversion"/>
  <conditionalFormatting sqref="E11:H11 S11:AT11">
    <cfRule type="expression" dxfId="143" priority="10" stopIfTrue="1">
      <formula>NOT(MONTH(E11)=$AF$1)</formula>
    </cfRule>
    <cfRule type="expression" dxfId="142" priority="11" stopIfTrue="1">
      <formula>MATCH(E11,Festivita,0)&gt;0</formula>
    </cfRule>
  </conditionalFormatting>
  <conditionalFormatting sqref="E10:I10">
    <cfRule type="expression" dxfId="141" priority="12" stopIfTrue="1">
      <formula>MATCH(E11,Festivita,0)&gt;0</formula>
    </cfRule>
  </conditionalFormatting>
  <conditionalFormatting sqref="AG3:AM8">
    <cfRule type="expression" dxfId="140" priority="13" stopIfTrue="1">
      <formula>NOT(MONTH(AG3)=$AF$1)</formula>
    </cfRule>
    <cfRule type="expression" dxfId="139" priority="14" stopIfTrue="1">
      <formula>MATCH(AG3,Festivita,0)&gt;0</formula>
    </cfRule>
  </conditionalFormatting>
  <conditionalFormatting sqref="AD3:AD8">
    <cfRule type="expression" dxfId="138" priority="15" stopIfTrue="1">
      <formula>NOT(MONTH(AD3)=$W$1)</formula>
    </cfRule>
    <cfRule type="expression" dxfId="137" priority="16" stopIfTrue="1">
      <formula>MATCH(AD3,Festivita,0)&gt;0</formula>
    </cfRule>
  </conditionalFormatting>
  <conditionalFormatting sqref="AN10:AR10">
    <cfRule type="expression" dxfId="136" priority="1" stopIfTrue="1">
      <formula>MATCH(AN11,Festivita,0)&gt;0</formula>
    </cfRule>
  </conditionalFormatting>
  <conditionalFormatting sqref="I11:P11">
    <cfRule type="expression" dxfId="135" priority="8" stopIfTrue="1">
      <formula>NOT(MONTH(I11)=$AF$1)</formula>
    </cfRule>
    <cfRule type="expression" dxfId="134" priority="9" stopIfTrue="1">
      <formula>MATCH(I11,Festivita,0)&gt;0</formula>
    </cfRule>
  </conditionalFormatting>
  <conditionalFormatting sqref="Q11:R11">
    <cfRule type="expression" dxfId="133" priority="6" stopIfTrue="1">
      <formula>NOT(MONTH(Q11)=$AF$1)</formula>
    </cfRule>
    <cfRule type="expression" dxfId="132" priority="7" stopIfTrue="1">
      <formula>MATCH(Q11,Festivita,0)&gt;0</formula>
    </cfRule>
  </conditionalFormatting>
  <conditionalFormatting sqref="L10:P10">
    <cfRule type="expression" dxfId="131" priority="5" stopIfTrue="1">
      <formula>MATCH(L11,Festivita,0)&gt;0</formula>
    </cfRule>
  </conditionalFormatting>
  <conditionalFormatting sqref="S10:W10">
    <cfRule type="expression" dxfId="130" priority="4" stopIfTrue="1">
      <formula>MATCH(S11,Festivita,0)&gt;0</formula>
    </cfRule>
  </conditionalFormatting>
  <conditionalFormatting sqref="Z10:AD10">
    <cfRule type="expression" dxfId="129" priority="3" stopIfTrue="1">
      <formula>MATCH(Z11,Festivita,0)&gt;0</formula>
    </cfRule>
  </conditionalFormatting>
  <conditionalFormatting sqref="AG10:AK10">
    <cfRule type="expression" dxfId="128" priority="2" stopIfTrue="1">
      <formula>MATCH(AG11,Festivita,0)&gt;0</formula>
    </cfRule>
  </conditionalFormatting>
  <hyperlinks>
    <hyperlink ref="AG3:AM3" location="settimana1_1" display="settimana1_1"/>
    <hyperlink ref="AG4:AM4" location="settimana1_2" display="settimana1_2"/>
    <hyperlink ref="AG5:AM5" location="settimana1_3" display="settimana1_3"/>
    <hyperlink ref="AG6:AM6" location="settimana1_4" display="settimana1_4"/>
    <hyperlink ref="AG7:AM7" location="settimana1_5" display="settimana1_5"/>
    <hyperlink ref="AG8:AM8" location="settimana1_6" display="settimana1_6"/>
    <hyperlink ref="AV2:AW2" location="'Riepilogo tsh'!A22" display="Go to summary"/>
  </hyperlinks>
  <pageMargins left="0.47244094488188981" right="0.47244094488188981" top="0.39370078740157483" bottom="0.19685039370078741" header="0.31496062992125984" footer="0.31496062992125984"/>
  <pageSetup paperSize="9" scale="72" orientation="landscape" r:id="rId1"/>
  <headerFooter alignWithMargins="0">
    <oddHeader xml:space="preserve">&amp;R
</oddHeader>
  </headerFooter>
  <ignoredErrors>
    <ignoredError sqref="E13:AU18 E26:AU26 E25:AH25 AJ25:AU25 E24 AT24:AU24 E28:AU28 E27 AT27:AU27 E30:AU31 E29 AT29:AU29 E33:AU41 E32 AT32:AU32 G29:AR29 G32:AR32 G27:AR27 G24:AR24 E23:AU23 E22 G22:AU22 E20:AU21 E19 G19:AU19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1:AW256"/>
  <sheetViews>
    <sheetView zoomScale="90" workbookViewId="0">
      <pane ySplit="11" topLeftCell="A21" activePane="bottomLeft" state="frozen"/>
      <selection activeCell="AX28" sqref="AX28"/>
      <selection pane="bottomLeft" activeCell="AQ3" sqref="AQ3"/>
    </sheetView>
  </sheetViews>
  <sheetFormatPr defaultColWidth="9.109375" defaultRowHeight="13.2"/>
  <cols>
    <col min="1" max="1" width="8" style="1" customWidth="1"/>
    <col min="2" max="2" width="9.6640625" style="1" customWidth="1"/>
    <col min="3" max="3" width="9.5546875" style="1" customWidth="1"/>
    <col min="4" max="4" width="5.44140625" style="1" customWidth="1"/>
    <col min="5" max="47" width="3.5546875" style="1" customWidth="1"/>
    <col min="48" max="16384" width="9.109375" style="1"/>
  </cols>
  <sheetData>
    <row r="1" spans="2:49" ht="12.75" customHeight="1" thickTop="1" thickBot="1">
      <c r="B1" s="368" t="s">
        <v>18</v>
      </c>
      <c r="C1" s="369"/>
      <c r="D1" s="369"/>
      <c r="E1" s="369"/>
      <c r="F1" s="370"/>
      <c r="G1" s="374" t="str">
        <f ca="1">'Riepilogo tsh'!B4</f>
        <v>Ins. Nome Ente / Dipartimento</v>
      </c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5"/>
      <c r="T1" s="34"/>
      <c r="U1" s="34"/>
      <c r="V1" s="428" t="s">
        <v>38</v>
      </c>
      <c r="W1" s="428"/>
      <c r="X1" s="428"/>
      <c r="Y1" s="428"/>
      <c r="Z1" s="423" t="str">
        <f ca="1">'Riepilogo tsh'!B9</f>
        <v>inserire qualifica</v>
      </c>
      <c r="AA1" s="423"/>
      <c r="AB1" s="423"/>
      <c r="AC1" s="423"/>
      <c r="AD1" s="18"/>
      <c r="AE1" s="9"/>
      <c r="AF1" s="10">
        <v>5</v>
      </c>
      <c r="AG1" s="425" t="s">
        <v>56</v>
      </c>
      <c r="AH1" s="426"/>
      <c r="AI1" s="426"/>
      <c r="AJ1" s="426"/>
      <c r="AK1" s="426"/>
      <c r="AL1" s="426"/>
      <c r="AM1" s="427"/>
      <c r="AO1" s="15"/>
    </row>
    <row r="2" spans="2:49" ht="13.5" customHeight="1" thickTop="1" thickBot="1">
      <c r="B2" s="371"/>
      <c r="C2" s="372"/>
      <c r="D2" s="372"/>
      <c r="E2" s="372"/>
      <c r="F2" s="373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  <c r="T2" s="35"/>
      <c r="U2" s="35"/>
      <c r="V2" s="428"/>
      <c r="W2" s="428"/>
      <c r="X2" s="428"/>
      <c r="Y2" s="428"/>
      <c r="Z2" s="423"/>
      <c r="AA2" s="423"/>
      <c r="AB2" s="423"/>
      <c r="AC2" s="423"/>
      <c r="AD2" s="13"/>
      <c r="AE2" s="9"/>
      <c r="AF2" s="3">
        <f ca="1">DATE(Anno,AF1,1)</f>
        <v>42125</v>
      </c>
      <c r="AG2" s="42" t="s">
        <v>66</v>
      </c>
      <c r="AH2" s="43" t="s">
        <v>67</v>
      </c>
      <c r="AI2" s="43" t="s">
        <v>68</v>
      </c>
      <c r="AJ2" s="43" t="s">
        <v>69</v>
      </c>
      <c r="AK2" s="43" t="s">
        <v>70</v>
      </c>
      <c r="AL2" s="69" t="s">
        <v>71</v>
      </c>
      <c r="AM2" s="44" t="s">
        <v>72</v>
      </c>
      <c r="AV2" s="249" t="s">
        <v>111</v>
      </c>
      <c r="AW2" s="249"/>
    </row>
    <row r="3" spans="2:49" ht="13.5" customHeight="1" thickTop="1" thickBot="1">
      <c r="B3" s="26" t="s">
        <v>19</v>
      </c>
      <c r="C3" s="27"/>
      <c r="D3" s="27"/>
      <c r="E3" s="27"/>
      <c r="F3" s="28"/>
      <c r="G3" s="389" t="str">
        <f ca="1">'Riepilogo tsh'!B5</f>
        <v>Ins. Nome Employee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5"/>
      <c r="T3" s="36"/>
      <c r="U3" s="36"/>
      <c r="V3" s="428" t="s">
        <v>40</v>
      </c>
      <c r="W3" s="428"/>
      <c r="X3" s="428"/>
      <c r="Y3" s="428"/>
      <c r="Z3" s="423" t="str">
        <f ca="1">'Riepilogo tsh'!B10</f>
        <v>inserire classe stipendiale</v>
      </c>
      <c r="AA3" s="423"/>
      <c r="AB3" s="423"/>
      <c r="AC3" s="423"/>
      <c r="AD3" s="14"/>
      <c r="AE3" s="9"/>
      <c r="AG3" s="45">
        <f>(AF2-WEEKDAY(AF2,3))</f>
        <v>42121</v>
      </c>
      <c r="AH3" s="46">
        <f t="shared" ref="AH3:AM8" si="0">AG3+1</f>
        <v>42122</v>
      </c>
      <c r="AI3" s="46">
        <f t="shared" si="0"/>
        <v>42123</v>
      </c>
      <c r="AJ3" s="46">
        <f t="shared" si="0"/>
        <v>42124</v>
      </c>
      <c r="AK3" s="46">
        <f t="shared" si="0"/>
        <v>42125</v>
      </c>
      <c r="AL3" s="47">
        <f t="shared" si="0"/>
        <v>42126</v>
      </c>
      <c r="AM3" s="48">
        <f t="shared" si="0"/>
        <v>42127</v>
      </c>
    </row>
    <row r="4" spans="2:49" ht="13.5" customHeight="1" thickTop="1" thickBot="1">
      <c r="B4" s="29"/>
      <c r="C4" s="30"/>
      <c r="D4" s="30"/>
      <c r="E4" s="30"/>
      <c r="F4" s="31"/>
      <c r="G4" s="390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7"/>
      <c r="T4" s="37"/>
      <c r="U4" s="38"/>
      <c r="V4" s="428"/>
      <c r="W4" s="428"/>
      <c r="X4" s="428"/>
      <c r="Y4" s="428"/>
      <c r="Z4" s="423"/>
      <c r="AA4" s="423"/>
      <c r="AB4" s="423"/>
      <c r="AC4" s="423"/>
      <c r="AD4" s="14"/>
      <c r="AE4" s="9"/>
      <c r="AG4" s="49">
        <f>AM3+1</f>
        <v>42128</v>
      </c>
      <c r="AH4" s="11">
        <f t="shared" si="0"/>
        <v>42129</v>
      </c>
      <c r="AI4" s="11">
        <f t="shared" si="0"/>
        <v>42130</v>
      </c>
      <c r="AJ4" s="11">
        <f t="shared" si="0"/>
        <v>42131</v>
      </c>
      <c r="AK4" s="11">
        <f t="shared" si="0"/>
        <v>42132</v>
      </c>
      <c r="AL4" s="25">
        <f t="shared" si="0"/>
        <v>42133</v>
      </c>
      <c r="AM4" s="50">
        <f t="shared" si="0"/>
        <v>42134</v>
      </c>
    </row>
    <row r="5" spans="2:49" ht="13.5" customHeight="1" thickTop="1" thickBot="1">
      <c r="B5" s="26" t="s">
        <v>65</v>
      </c>
      <c r="C5" s="27"/>
      <c r="D5" s="27"/>
      <c r="E5" s="27"/>
      <c r="F5" s="28"/>
      <c r="G5" s="389" t="str">
        <f ca="1">'Riepilogo tsh'!B6</f>
        <v>Ins. Nome del resp. Scientifico /direttore dip.to</v>
      </c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  <c r="T5" s="39"/>
      <c r="U5" s="39"/>
      <c r="V5" s="428" t="s">
        <v>42</v>
      </c>
      <c r="W5" s="428"/>
      <c r="X5" s="428"/>
      <c r="Y5" s="428"/>
      <c r="Z5" s="423" t="str">
        <f ca="1">'Riepilogo tsh'!B11</f>
        <v>inserire scatto stipendiale</v>
      </c>
      <c r="AA5" s="423"/>
      <c r="AB5" s="423"/>
      <c r="AC5" s="423"/>
      <c r="AD5" s="14"/>
      <c r="AE5" s="9"/>
      <c r="AG5" s="49">
        <f>AM4+1</f>
        <v>42135</v>
      </c>
      <c r="AH5" s="11">
        <f t="shared" si="0"/>
        <v>42136</v>
      </c>
      <c r="AI5" s="11">
        <f t="shared" si="0"/>
        <v>42137</v>
      </c>
      <c r="AJ5" s="11">
        <f t="shared" si="0"/>
        <v>42138</v>
      </c>
      <c r="AK5" s="11">
        <f t="shared" si="0"/>
        <v>42139</v>
      </c>
      <c r="AL5" s="25">
        <f t="shared" si="0"/>
        <v>42140</v>
      </c>
      <c r="AM5" s="50">
        <f t="shared" si="0"/>
        <v>42141</v>
      </c>
    </row>
    <row r="6" spans="2:49" ht="13.5" customHeight="1" thickTop="1" thickBot="1">
      <c r="B6" s="29"/>
      <c r="C6" s="30"/>
      <c r="D6" s="30"/>
      <c r="E6" s="30"/>
      <c r="F6" s="31"/>
      <c r="G6" s="390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7"/>
      <c r="T6" s="37"/>
      <c r="U6" s="40"/>
      <c r="V6" s="428"/>
      <c r="W6" s="428"/>
      <c r="X6" s="428"/>
      <c r="Y6" s="428"/>
      <c r="Z6" s="423"/>
      <c r="AA6" s="423"/>
      <c r="AB6" s="423"/>
      <c r="AC6" s="423"/>
      <c r="AD6" s="14"/>
      <c r="AE6" s="9"/>
      <c r="AG6" s="49">
        <f>AM5+1</f>
        <v>42142</v>
      </c>
      <c r="AH6" s="11">
        <f t="shared" si="0"/>
        <v>42143</v>
      </c>
      <c r="AI6" s="11">
        <f t="shared" si="0"/>
        <v>42144</v>
      </c>
      <c r="AJ6" s="11">
        <f t="shared" si="0"/>
        <v>42145</v>
      </c>
      <c r="AK6" s="11">
        <f t="shared" si="0"/>
        <v>42146</v>
      </c>
      <c r="AL6" s="25">
        <f t="shared" si="0"/>
        <v>42147</v>
      </c>
      <c r="AM6" s="50">
        <f t="shared" si="0"/>
        <v>42148</v>
      </c>
    </row>
    <row r="7" spans="2:49" ht="13.5" customHeight="1" thickTop="1" thickBot="1">
      <c r="B7" s="417" t="s">
        <v>33</v>
      </c>
      <c r="C7" s="319">
        <f ca="1">'Impostazioni calendario'!F6</f>
        <v>2015</v>
      </c>
      <c r="D7" s="320"/>
      <c r="E7" s="320"/>
      <c r="F7" s="321"/>
      <c r="G7" s="416"/>
      <c r="H7" s="416"/>
      <c r="I7" s="416"/>
      <c r="J7" s="416"/>
      <c r="K7" s="32"/>
      <c r="L7" s="32"/>
      <c r="M7" s="32"/>
      <c r="N7" s="32"/>
      <c r="O7" s="32"/>
      <c r="P7" s="32"/>
      <c r="Q7" s="32"/>
      <c r="R7" s="33"/>
      <c r="S7" s="33"/>
      <c r="V7" s="424" t="s">
        <v>73</v>
      </c>
      <c r="W7" s="424"/>
      <c r="X7" s="424"/>
      <c r="Y7" s="424"/>
      <c r="Z7" s="423" t="str">
        <f ca="1">'Riepilogo tsh'!B12</f>
        <v>inserire tempo pieno/definito</v>
      </c>
      <c r="AA7" s="423"/>
      <c r="AB7" s="423"/>
      <c r="AC7" s="423"/>
      <c r="AD7" s="14"/>
      <c r="AE7" s="9"/>
      <c r="AG7" s="49">
        <f>AM6+1</f>
        <v>42149</v>
      </c>
      <c r="AH7" s="11">
        <f t="shared" si="0"/>
        <v>42150</v>
      </c>
      <c r="AI7" s="11">
        <f t="shared" si="0"/>
        <v>42151</v>
      </c>
      <c r="AJ7" s="11">
        <f t="shared" si="0"/>
        <v>42152</v>
      </c>
      <c r="AK7" s="11">
        <f t="shared" si="0"/>
        <v>42153</v>
      </c>
      <c r="AL7" s="25">
        <f t="shared" si="0"/>
        <v>42154</v>
      </c>
      <c r="AM7" s="50">
        <f t="shared" si="0"/>
        <v>42155</v>
      </c>
      <c r="AP7" s="12"/>
    </row>
    <row r="8" spans="2:49" ht="13.5" customHeight="1" thickTop="1" thickBot="1">
      <c r="B8" s="418"/>
      <c r="C8" s="386"/>
      <c r="D8" s="387"/>
      <c r="E8" s="387"/>
      <c r="F8" s="388"/>
      <c r="T8" s="41"/>
      <c r="U8" s="32"/>
      <c r="V8" s="424"/>
      <c r="W8" s="424"/>
      <c r="X8" s="424"/>
      <c r="Y8" s="424"/>
      <c r="Z8" s="423"/>
      <c r="AA8" s="423"/>
      <c r="AB8" s="423"/>
      <c r="AC8" s="423"/>
      <c r="AD8" s="14"/>
      <c r="AE8" s="9"/>
      <c r="AG8" s="51">
        <f>AM7+1</f>
        <v>42156</v>
      </c>
      <c r="AH8" s="52">
        <f t="shared" si="0"/>
        <v>42157</v>
      </c>
      <c r="AI8" s="52">
        <f t="shared" si="0"/>
        <v>42158</v>
      </c>
      <c r="AJ8" s="52">
        <f t="shared" si="0"/>
        <v>42159</v>
      </c>
      <c r="AK8" s="52">
        <f t="shared" si="0"/>
        <v>42160</v>
      </c>
      <c r="AL8" s="53">
        <f t="shared" si="0"/>
        <v>42161</v>
      </c>
      <c r="AM8" s="54">
        <f t="shared" si="0"/>
        <v>42162</v>
      </c>
    </row>
    <row r="9" spans="2:49" ht="14.4" thickTop="1" thickBot="1"/>
    <row r="10" spans="2:49" ht="20.100000000000001" customHeight="1" thickTop="1" thickBot="1">
      <c r="B10" s="429" t="str">
        <f>AG1</f>
        <v>May</v>
      </c>
      <c r="C10" s="381"/>
      <c r="D10" s="381"/>
      <c r="E10" s="55" t="s">
        <v>66</v>
      </c>
      <c r="F10" s="56" t="s">
        <v>67</v>
      </c>
      <c r="G10" s="56" t="s">
        <v>68</v>
      </c>
      <c r="H10" s="56" t="s">
        <v>69</v>
      </c>
      <c r="I10" s="56" t="s">
        <v>70</v>
      </c>
      <c r="J10" s="57" t="s">
        <v>71</v>
      </c>
      <c r="K10" s="57" t="s">
        <v>72</v>
      </c>
      <c r="L10" s="56" t="s">
        <v>66</v>
      </c>
      <c r="M10" s="56" t="s">
        <v>67</v>
      </c>
      <c r="N10" s="56" t="s">
        <v>68</v>
      </c>
      <c r="O10" s="56" t="s">
        <v>69</v>
      </c>
      <c r="P10" s="56" t="s">
        <v>70</v>
      </c>
      <c r="Q10" s="57" t="s">
        <v>71</v>
      </c>
      <c r="R10" s="57" t="s">
        <v>72</v>
      </c>
      <c r="S10" s="56" t="s">
        <v>66</v>
      </c>
      <c r="T10" s="56" t="s">
        <v>67</v>
      </c>
      <c r="U10" s="56" t="s">
        <v>68</v>
      </c>
      <c r="V10" s="56" t="s">
        <v>69</v>
      </c>
      <c r="W10" s="56" t="s">
        <v>70</v>
      </c>
      <c r="X10" s="57" t="s">
        <v>71</v>
      </c>
      <c r="Y10" s="57" t="s">
        <v>72</v>
      </c>
      <c r="Z10" s="56" t="s">
        <v>66</v>
      </c>
      <c r="AA10" s="56" t="s">
        <v>67</v>
      </c>
      <c r="AB10" s="56" t="s">
        <v>68</v>
      </c>
      <c r="AC10" s="56" t="s">
        <v>69</v>
      </c>
      <c r="AD10" s="56" t="s">
        <v>70</v>
      </c>
      <c r="AE10" s="57" t="s">
        <v>71</v>
      </c>
      <c r="AF10" s="57" t="s">
        <v>72</v>
      </c>
      <c r="AG10" s="56" t="s">
        <v>66</v>
      </c>
      <c r="AH10" s="56" t="s">
        <v>67</v>
      </c>
      <c r="AI10" s="56" t="s">
        <v>68</v>
      </c>
      <c r="AJ10" s="56" t="s">
        <v>69</v>
      </c>
      <c r="AK10" s="56" t="s">
        <v>70</v>
      </c>
      <c r="AL10" s="57" t="s">
        <v>71</v>
      </c>
      <c r="AM10" s="57" t="s">
        <v>72</v>
      </c>
      <c r="AN10" s="56" t="s">
        <v>66</v>
      </c>
      <c r="AO10" s="56" t="s">
        <v>67</v>
      </c>
      <c r="AP10" s="56" t="s">
        <v>68</v>
      </c>
      <c r="AQ10" s="56" t="s">
        <v>69</v>
      </c>
      <c r="AR10" s="56" t="s">
        <v>70</v>
      </c>
      <c r="AS10" s="57" t="s">
        <v>71</v>
      </c>
      <c r="AT10" s="58" t="s">
        <v>72</v>
      </c>
      <c r="AU10" s="419" t="s">
        <v>82</v>
      </c>
    </row>
    <row r="11" spans="2:49" ht="20.100000000000001" customHeight="1" thickTop="1" thickBot="1">
      <c r="B11" s="380"/>
      <c r="C11" s="381"/>
      <c r="D11" s="381"/>
      <c r="E11" s="59">
        <f t="shared" ref="E11:K11" si="1">AG3</f>
        <v>42121</v>
      </c>
      <c r="F11" s="60">
        <f t="shared" si="1"/>
        <v>42122</v>
      </c>
      <c r="G11" s="60">
        <f t="shared" si="1"/>
        <v>42123</v>
      </c>
      <c r="H11" s="60">
        <f t="shared" si="1"/>
        <v>42124</v>
      </c>
      <c r="I11" s="60">
        <f t="shared" si="1"/>
        <v>42125</v>
      </c>
      <c r="J11" s="61">
        <f t="shared" si="1"/>
        <v>42126</v>
      </c>
      <c r="K11" s="61">
        <f t="shared" si="1"/>
        <v>42127</v>
      </c>
      <c r="L11" s="60">
        <f t="shared" ref="L11:R11" si="2">AG4</f>
        <v>42128</v>
      </c>
      <c r="M11" s="60">
        <f t="shared" si="2"/>
        <v>42129</v>
      </c>
      <c r="N11" s="60">
        <f t="shared" si="2"/>
        <v>42130</v>
      </c>
      <c r="O11" s="60">
        <f t="shared" si="2"/>
        <v>42131</v>
      </c>
      <c r="P11" s="60">
        <f t="shared" si="2"/>
        <v>42132</v>
      </c>
      <c r="Q11" s="61">
        <f t="shared" si="2"/>
        <v>42133</v>
      </c>
      <c r="R11" s="61">
        <f t="shared" si="2"/>
        <v>42134</v>
      </c>
      <c r="S11" s="60">
        <f t="shared" ref="S11:Y11" si="3">AG5</f>
        <v>42135</v>
      </c>
      <c r="T11" s="60">
        <f t="shared" si="3"/>
        <v>42136</v>
      </c>
      <c r="U11" s="60">
        <f t="shared" si="3"/>
        <v>42137</v>
      </c>
      <c r="V11" s="60">
        <f t="shared" si="3"/>
        <v>42138</v>
      </c>
      <c r="W11" s="60">
        <f t="shared" si="3"/>
        <v>42139</v>
      </c>
      <c r="X11" s="61">
        <f t="shared" si="3"/>
        <v>42140</v>
      </c>
      <c r="Y11" s="61">
        <f t="shared" si="3"/>
        <v>42141</v>
      </c>
      <c r="Z11" s="60">
        <f t="shared" ref="Z11:AF11" si="4">AG6</f>
        <v>42142</v>
      </c>
      <c r="AA11" s="60">
        <f t="shared" si="4"/>
        <v>42143</v>
      </c>
      <c r="AB11" s="60">
        <f t="shared" si="4"/>
        <v>42144</v>
      </c>
      <c r="AC11" s="60">
        <f t="shared" si="4"/>
        <v>42145</v>
      </c>
      <c r="AD11" s="60">
        <f t="shared" si="4"/>
        <v>42146</v>
      </c>
      <c r="AE11" s="61">
        <f t="shared" si="4"/>
        <v>42147</v>
      </c>
      <c r="AF11" s="61">
        <f t="shared" si="4"/>
        <v>42148</v>
      </c>
      <c r="AG11" s="60">
        <f t="shared" ref="AG11:AL11" si="5">AG7</f>
        <v>42149</v>
      </c>
      <c r="AH11" s="60">
        <f t="shared" si="5"/>
        <v>42150</v>
      </c>
      <c r="AI11" s="60">
        <f t="shared" si="5"/>
        <v>42151</v>
      </c>
      <c r="AJ11" s="60">
        <f t="shared" si="5"/>
        <v>42152</v>
      </c>
      <c r="AK11" s="60">
        <f t="shared" si="5"/>
        <v>42153</v>
      </c>
      <c r="AL11" s="60">
        <f t="shared" si="5"/>
        <v>42154</v>
      </c>
      <c r="AM11" s="60">
        <f t="shared" ref="AM11:AR11" si="6">AG8</f>
        <v>42156</v>
      </c>
      <c r="AN11" s="60">
        <f t="shared" si="6"/>
        <v>42157</v>
      </c>
      <c r="AO11" s="60">
        <f t="shared" si="6"/>
        <v>42158</v>
      </c>
      <c r="AP11" s="60">
        <f t="shared" si="6"/>
        <v>42159</v>
      </c>
      <c r="AQ11" s="60">
        <f t="shared" si="6"/>
        <v>42160</v>
      </c>
      <c r="AR11" s="60">
        <f t="shared" si="6"/>
        <v>42161</v>
      </c>
      <c r="AS11" s="60"/>
      <c r="AT11" s="62">
        <f>AM8</f>
        <v>42162</v>
      </c>
      <c r="AU11" s="420"/>
    </row>
    <row r="12" spans="2:49" ht="20.100000000000001" customHeight="1" thickTop="1">
      <c r="B12" s="414" t="str">
        <f ca="1">'Riepilogo tsh'!B13</f>
        <v>Inserire "Institutional research" per il pers. dedicato alla ricerca - "Administrative activities" per il personale tecnico amministrativo</v>
      </c>
      <c r="C12" s="415"/>
      <c r="D12" s="415"/>
      <c r="E12" s="120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2"/>
      <c r="AO12" s="122"/>
      <c r="AP12" s="122"/>
      <c r="AQ12" s="122"/>
      <c r="AR12" s="122"/>
      <c r="AS12" s="122"/>
      <c r="AT12" s="123"/>
      <c r="AU12" s="124">
        <f>SUM(E12:AT12)</f>
        <v>0</v>
      </c>
    </row>
    <row r="13" spans="2:49" ht="13.5" customHeight="1">
      <c r="B13" s="382" t="str">
        <f ca="1">'Riepilogo tsh'!B14</f>
        <v>inserire acronimo- n. progetto 1</v>
      </c>
      <c r="C13" s="383"/>
      <c r="D13" s="383"/>
      <c r="E13" s="125">
        <f>SUM(E14:E17)</f>
        <v>0</v>
      </c>
      <c r="F13" s="126">
        <f>SUM(F14:F17)</f>
        <v>0</v>
      </c>
      <c r="G13" s="126">
        <f t="shared" ref="G13:AS13" si="7">SUM(G14:G17)</f>
        <v>0</v>
      </c>
      <c r="H13" s="126">
        <f t="shared" si="7"/>
        <v>0</v>
      </c>
      <c r="I13" s="126">
        <f t="shared" si="7"/>
        <v>0</v>
      </c>
      <c r="J13" s="126">
        <f t="shared" si="7"/>
        <v>0</v>
      </c>
      <c r="K13" s="126">
        <f t="shared" si="7"/>
        <v>0</v>
      </c>
      <c r="L13" s="126">
        <f t="shared" si="7"/>
        <v>0</v>
      </c>
      <c r="M13" s="126">
        <f t="shared" si="7"/>
        <v>0</v>
      </c>
      <c r="N13" s="126">
        <f t="shared" si="7"/>
        <v>0</v>
      </c>
      <c r="O13" s="126">
        <f t="shared" si="7"/>
        <v>0</v>
      </c>
      <c r="P13" s="126">
        <f t="shared" si="7"/>
        <v>0</v>
      </c>
      <c r="Q13" s="126">
        <f t="shared" si="7"/>
        <v>0</v>
      </c>
      <c r="R13" s="126">
        <f t="shared" si="7"/>
        <v>0</v>
      </c>
      <c r="S13" s="126">
        <f t="shared" si="7"/>
        <v>0</v>
      </c>
      <c r="T13" s="126">
        <f t="shared" si="7"/>
        <v>0</v>
      </c>
      <c r="U13" s="126">
        <f t="shared" si="7"/>
        <v>0</v>
      </c>
      <c r="V13" s="126">
        <f t="shared" si="7"/>
        <v>0</v>
      </c>
      <c r="W13" s="126">
        <f t="shared" si="7"/>
        <v>0</v>
      </c>
      <c r="X13" s="126">
        <f t="shared" si="7"/>
        <v>0</v>
      </c>
      <c r="Y13" s="126">
        <f t="shared" si="7"/>
        <v>0</v>
      </c>
      <c r="Z13" s="126">
        <f t="shared" si="7"/>
        <v>0</v>
      </c>
      <c r="AA13" s="126">
        <f t="shared" si="7"/>
        <v>0</v>
      </c>
      <c r="AB13" s="126">
        <f t="shared" si="7"/>
        <v>0</v>
      </c>
      <c r="AC13" s="126">
        <f t="shared" si="7"/>
        <v>0</v>
      </c>
      <c r="AD13" s="126">
        <f t="shared" si="7"/>
        <v>0</v>
      </c>
      <c r="AE13" s="126">
        <f t="shared" si="7"/>
        <v>0</v>
      </c>
      <c r="AF13" s="126">
        <f t="shared" si="7"/>
        <v>0</v>
      </c>
      <c r="AG13" s="126">
        <f t="shared" si="7"/>
        <v>0</v>
      </c>
      <c r="AH13" s="126">
        <f t="shared" si="7"/>
        <v>0</v>
      </c>
      <c r="AI13" s="126">
        <f t="shared" si="7"/>
        <v>0</v>
      </c>
      <c r="AJ13" s="126">
        <f t="shared" si="7"/>
        <v>0</v>
      </c>
      <c r="AK13" s="126">
        <f t="shared" si="7"/>
        <v>0</v>
      </c>
      <c r="AL13" s="126">
        <f t="shared" si="7"/>
        <v>0</v>
      </c>
      <c r="AM13" s="126">
        <f t="shared" si="7"/>
        <v>0</v>
      </c>
      <c r="AN13" s="126">
        <f t="shared" si="7"/>
        <v>0</v>
      </c>
      <c r="AO13" s="126">
        <f t="shared" si="7"/>
        <v>0</v>
      </c>
      <c r="AP13" s="126">
        <f t="shared" si="7"/>
        <v>0</v>
      </c>
      <c r="AQ13" s="126">
        <f t="shared" si="7"/>
        <v>0</v>
      </c>
      <c r="AR13" s="126">
        <f t="shared" si="7"/>
        <v>0</v>
      </c>
      <c r="AS13" s="126">
        <f t="shared" si="7"/>
        <v>0</v>
      </c>
      <c r="AT13" s="127">
        <f>SUM(AT14:AT17)</f>
        <v>0</v>
      </c>
      <c r="AU13" s="128">
        <f t="shared" ref="AU13:AU41" si="8">SUM(E13:AT13)</f>
        <v>0</v>
      </c>
    </row>
    <row r="14" spans="2:49" ht="13.5" customHeight="1">
      <c r="B14" s="384" t="str">
        <f ca="1">'Riepilogo tsh'!L14</f>
        <v>WP_</v>
      </c>
      <c r="C14" s="385"/>
      <c r="D14" s="385"/>
      <c r="E14" s="129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1"/>
      <c r="AO14" s="131"/>
      <c r="AP14" s="131"/>
      <c r="AQ14" s="131"/>
      <c r="AR14" s="131"/>
      <c r="AS14" s="131"/>
      <c r="AT14" s="132"/>
      <c r="AU14" s="133">
        <f t="shared" si="8"/>
        <v>0</v>
      </c>
    </row>
    <row r="15" spans="2:49" ht="13.5" customHeight="1">
      <c r="B15" s="384" t="str">
        <f ca="1">'Riepilogo tsh'!M14</f>
        <v>WP_</v>
      </c>
      <c r="C15" s="385"/>
      <c r="D15" s="385"/>
      <c r="E15" s="129"/>
      <c r="F15" s="134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  <c r="AO15" s="131"/>
      <c r="AP15" s="131"/>
      <c r="AQ15" s="131"/>
      <c r="AR15" s="131"/>
      <c r="AS15" s="131"/>
      <c r="AT15" s="135"/>
      <c r="AU15" s="136">
        <f t="shared" si="8"/>
        <v>0</v>
      </c>
    </row>
    <row r="16" spans="2:49" ht="13.5" customHeight="1">
      <c r="B16" s="384" t="str">
        <f ca="1">'Riepilogo tsh'!N14</f>
        <v>WP_</v>
      </c>
      <c r="C16" s="385"/>
      <c r="D16" s="385"/>
      <c r="E16" s="129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1"/>
      <c r="AO16" s="131"/>
      <c r="AP16" s="131"/>
      <c r="AQ16" s="131"/>
      <c r="AR16" s="131"/>
      <c r="AS16" s="131"/>
      <c r="AT16" s="132"/>
      <c r="AU16" s="133">
        <f t="shared" si="8"/>
        <v>0</v>
      </c>
    </row>
    <row r="17" spans="2:47" ht="13.5" customHeight="1">
      <c r="B17" s="378" t="str">
        <f ca="1">'Riepilogo tsh'!O14</f>
        <v>WP_</v>
      </c>
      <c r="C17" s="379"/>
      <c r="D17" s="379"/>
      <c r="E17" s="137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9"/>
      <c r="AO17" s="139"/>
      <c r="AP17" s="139"/>
      <c r="AQ17" s="139"/>
      <c r="AR17" s="139"/>
      <c r="AS17" s="139"/>
      <c r="AT17" s="135"/>
      <c r="AU17" s="136">
        <f t="shared" si="8"/>
        <v>0</v>
      </c>
    </row>
    <row r="18" spans="2:47" ht="13.5" customHeight="1">
      <c r="B18" s="362" t="str">
        <f ca="1">'Riepilogo tsh'!B15</f>
        <v>inserire acronimo- n. progetto 2</v>
      </c>
      <c r="C18" s="363"/>
      <c r="D18" s="363" t="s">
        <v>17</v>
      </c>
      <c r="E18" s="140">
        <f>SUM(E19:E22)</f>
        <v>0</v>
      </c>
      <c r="F18" s="141">
        <f>SUM(F19:F22)</f>
        <v>0</v>
      </c>
      <c r="G18" s="141">
        <f t="shared" ref="G18:AS18" si="9">SUM(G19:G22)</f>
        <v>0</v>
      </c>
      <c r="H18" s="141">
        <f t="shared" si="9"/>
        <v>0</v>
      </c>
      <c r="I18" s="141">
        <f t="shared" si="9"/>
        <v>0</v>
      </c>
      <c r="J18" s="141">
        <f t="shared" si="9"/>
        <v>0</v>
      </c>
      <c r="K18" s="141">
        <f t="shared" si="9"/>
        <v>0</v>
      </c>
      <c r="L18" s="141">
        <f t="shared" si="9"/>
        <v>0</v>
      </c>
      <c r="M18" s="141">
        <f t="shared" si="9"/>
        <v>0</v>
      </c>
      <c r="N18" s="141">
        <f t="shared" si="9"/>
        <v>0</v>
      </c>
      <c r="O18" s="141">
        <f t="shared" si="9"/>
        <v>0</v>
      </c>
      <c r="P18" s="141">
        <f t="shared" si="9"/>
        <v>0</v>
      </c>
      <c r="Q18" s="141">
        <f t="shared" si="9"/>
        <v>0</v>
      </c>
      <c r="R18" s="141">
        <f t="shared" si="9"/>
        <v>0</v>
      </c>
      <c r="S18" s="141">
        <f t="shared" si="9"/>
        <v>0</v>
      </c>
      <c r="T18" s="141">
        <f t="shared" si="9"/>
        <v>0</v>
      </c>
      <c r="U18" s="141">
        <f t="shared" si="9"/>
        <v>0</v>
      </c>
      <c r="V18" s="141">
        <f t="shared" si="9"/>
        <v>0</v>
      </c>
      <c r="W18" s="141">
        <f t="shared" si="9"/>
        <v>0</v>
      </c>
      <c r="X18" s="141">
        <f t="shared" si="9"/>
        <v>0</v>
      </c>
      <c r="Y18" s="141">
        <f t="shared" si="9"/>
        <v>0</v>
      </c>
      <c r="Z18" s="141">
        <f t="shared" si="9"/>
        <v>0</v>
      </c>
      <c r="AA18" s="141">
        <f t="shared" si="9"/>
        <v>0</v>
      </c>
      <c r="AB18" s="141">
        <f t="shared" si="9"/>
        <v>0</v>
      </c>
      <c r="AC18" s="141">
        <f t="shared" si="9"/>
        <v>0</v>
      </c>
      <c r="AD18" s="141">
        <f t="shared" si="9"/>
        <v>0</v>
      </c>
      <c r="AE18" s="141">
        <f t="shared" si="9"/>
        <v>0</v>
      </c>
      <c r="AF18" s="141">
        <f t="shared" si="9"/>
        <v>0</v>
      </c>
      <c r="AG18" s="141">
        <f t="shared" si="9"/>
        <v>0</v>
      </c>
      <c r="AH18" s="141">
        <f t="shared" si="9"/>
        <v>0</v>
      </c>
      <c r="AI18" s="141">
        <f t="shared" si="9"/>
        <v>0</v>
      </c>
      <c r="AJ18" s="141">
        <f t="shared" si="9"/>
        <v>0</v>
      </c>
      <c r="AK18" s="141">
        <f t="shared" si="9"/>
        <v>0</v>
      </c>
      <c r="AL18" s="141">
        <f t="shared" si="9"/>
        <v>0</v>
      </c>
      <c r="AM18" s="141">
        <f t="shared" si="9"/>
        <v>0</v>
      </c>
      <c r="AN18" s="141">
        <f t="shared" si="9"/>
        <v>0</v>
      </c>
      <c r="AO18" s="141">
        <f t="shared" si="9"/>
        <v>0</v>
      </c>
      <c r="AP18" s="141">
        <f t="shared" si="9"/>
        <v>0</v>
      </c>
      <c r="AQ18" s="141">
        <f t="shared" si="9"/>
        <v>0</v>
      </c>
      <c r="AR18" s="141">
        <f t="shared" si="9"/>
        <v>0</v>
      </c>
      <c r="AS18" s="141">
        <f t="shared" si="9"/>
        <v>0</v>
      </c>
      <c r="AT18" s="142">
        <f>SUM(AT19:AT22)</f>
        <v>0</v>
      </c>
      <c r="AU18" s="143">
        <f t="shared" si="8"/>
        <v>0</v>
      </c>
    </row>
    <row r="19" spans="2:47" ht="13.5" customHeight="1">
      <c r="B19" s="364" t="str">
        <f ca="1">'Riepilogo tsh'!L15</f>
        <v>WP_</v>
      </c>
      <c r="C19" s="365"/>
      <c r="D19" s="365"/>
      <c r="E19" s="144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6"/>
      <c r="AO19" s="146"/>
      <c r="AP19" s="146"/>
      <c r="AQ19" s="146"/>
      <c r="AR19" s="146"/>
      <c r="AS19" s="146"/>
      <c r="AT19" s="147"/>
      <c r="AU19" s="148">
        <f t="shared" si="8"/>
        <v>0</v>
      </c>
    </row>
    <row r="20" spans="2:47" ht="13.5" customHeight="1">
      <c r="B20" s="364" t="str">
        <f ca="1">'Riepilogo tsh'!M15</f>
        <v>WP_</v>
      </c>
      <c r="C20" s="365"/>
      <c r="D20" s="365"/>
      <c r="E20" s="144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6"/>
      <c r="AO20" s="146"/>
      <c r="AP20" s="146"/>
      <c r="AQ20" s="146"/>
      <c r="AR20" s="146"/>
      <c r="AS20" s="146"/>
      <c r="AT20" s="147"/>
      <c r="AU20" s="148">
        <f t="shared" si="8"/>
        <v>0</v>
      </c>
    </row>
    <row r="21" spans="2:47" ht="13.5" customHeight="1">
      <c r="B21" s="364" t="str">
        <f ca="1">'Riepilogo tsh'!N15</f>
        <v>WP_</v>
      </c>
      <c r="C21" s="365"/>
      <c r="D21" s="365"/>
      <c r="E21" s="144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6"/>
      <c r="AO21" s="146"/>
      <c r="AP21" s="146"/>
      <c r="AQ21" s="146"/>
      <c r="AR21" s="146"/>
      <c r="AS21" s="146"/>
      <c r="AT21" s="147"/>
      <c r="AU21" s="148">
        <f t="shared" si="8"/>
        <v>0</v>
      </c>
    </row>
    <row r="22" spans="2:47" ht="13.5" customHeight="1">
      <c r="B22" s="366" t="str">
        <f ca="1">'Riepilogo tsh'!O15</f>
        <v>WP_</v>
      </c>
      <c r="C22" s="367"/>
      <c r="D22" s="367"/>
      <c r="E22" s="149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1"/>
      <c r="AO22" s="151"/>
      <c r="AP22" s="151"/>
      <c r="AQ22" s="151"/>
      <c r="AR22" s="151"/>
      <c r="AS22" s="151"/>
      <c r="AT22" s="152"/>
      <c r="AU22" s="153">
        <f t="shared" si="8"/>
        <v>0</v>
      </c>
    </row>
    <row r="23" spans="2:47" ht="13.5" customHeight="1">
      <c r="B23" s="412" t="str">
        <f ca="1">'Riepilogo tsh'!B16</f>
        <v>inserire acronimo- n. progetto 3</v>
      </c>
      <c r="C23" s="413">
        <v>14</v>
      </c>
      <c r="D23" s="413" t="s">
        <v>16</v>
      </c>
      <c r="E23" s="154">
        <f>SUM(E24:E27)</f>
        <v>0</v>
      </c>
      <c r="F23" s="155">
        <f>SUM(F24:F27)</f>
        <v>0</v>
      </c>
      <c r="G23" s="155">
        <f t="shared" ref="G23:AS23" si="10">SUM(G24:G27)</f>
        <v>0</v>
      </c>
      <c r="H23" s="155">
        <f t="shared" si="10"/>
        <v>0</v>
      </c>
      <c r="I23" s="155">
        <f t="shared" si="10"/>
        <v>0</v>
      </c>
      <c r="J23" s="155">
        <f t="shared" si="10"/>
        <v>0</v>
      </c>
      <c r="K23" s="155">
        <f t="shared" si="10"/>
        <v>0</v>
      </c>
      <c r="L23" s="155">
        <f t="shared" si="10"/>
        <v>0</v>
      </c>
      <c r="M23" s="155">
        <f t="shared" si="10"/>
        <v>0</v>
      </c>
      <c r="N23" s="155">
        <f t="shared" si="10"/>
        <v>0</v>
      </c>
      <c r="O23" s="155">
        <f t="shared" si="10"/>
        <v>0</v>
      </c>
      <c r="P23" s="155">
        <f t="shared" si="10"/>
        <v>0</v>
      </c>
      <c r="Q23" s="155">
        <f t="shared" si="10"/>
        <v>0</v>
      </c>
      <c r="R23" s="155">
        <f t="shared" si="10"/>
        <v>0</v>
      </c>
      <c r="S23" s="155">
        <f t="shared" si="10"/>
        <v>0</v>
      </c>
      <c r="T23" s="155">
        <f t="shared" si="10"/>
        <v>0</v>
      </c>
      <c r="U23" s="155">
        <f t="shared" si="10"/>
        <v>0</v>
      </c>
      <c r="V23" s="155">
        <f t="shared" si="10"/>
        <v>0</v>
      </c>
      <c r="W23" s="155">
        <f t="shared" si="10"/>
        <v>0</v>
      </c>
      <c r="X23" s="155">
        <f t="shared" si="10"/>
        <v>0</v>
      </c>
      <c r="Y23" s="155">
        <f t="shared" si="10"/>
        <v>0</v>
      </c>
      <c r="Z23" s="155">
        <f t="shared" si="10"/>
        <v>0</v>
      </c>
      <c r="AA23" s="155">
        <f t="shared" si="10"/>
        <v>0</v>
      </c>
      <c r="AB23" s="155">
        <f t="shared" si="10"/>
        <v>0</v>
      </c>
      <c r="AC23" s="155">
        <f t="shared" si="10"/>
        <v>0</v>
      </c>
      <c r="AD23" s="155">
        <f t="shared" si="10"/>
        <v>0</v>
      </c>
      <c r="AE23" s="155">
        <f t="shared" si="10"/>
        <v>0</v>
      </c>
      <c r="AF23" s="155">
        <f t="shared" si="10"/>
        <v>0</v>
      </c>
      <c r="AG23" s="155">
        <f t="shared" si="10"/>
        <v>0</v>
      </c>
      <c r="AH23" s="155">
        <f t="shared" si="10"/>
        <v>0</v>
      </c>
      <c r="AI23" s="155">
        <f t="shared" si="10"/>
        <v>0</v>
      </c>
      <c r="AJ23" s="155">
        <f t="shared" si="10"/>
        <v>0</v>
      </c>
      <c r="AK23" s="155">
        <f t="shared" si="10"/>
        <v>0</v>
      </c>
      <c r="AL23" s="155">
        <f t="shared" si="10"/>
        <v>0</v>
      </c>
      <c r="AM23" s="155">
        <f t="shared" si="10"/>
        <v>0</v>
      </c>
      <c r="AN23" s="155">
        <f t="shared" si="10"/>
        <v>0</v>
      </c>
      <c r="AO23" s="155">
        <f t="shared" si="10"/>
        <v>0</v>
      </c>
      <c r="AP23" s="155">
        <f t="shared" si="10"/>
        <v>0</v>
      </c>
      <c r="AQ23" s="155">
        <f t="shared" si="10"/>
        <v>0</v>
      </c>
      <c r="AR23" s="155">
        <f t="shared" si="10"/>
        <v>0</v>
      </c>
      <c r="AS23" s="155">
        <f t="shared" si="10"/>
        <v>0</v>
      </c>
      <c r="AT23" s="156">
        <f>SUM(AT24:AT27)</f>
        <v>0</v>
      </c>
      <c r="AU23" s="157">
        <f t="shared" si="8"/>
        <v>0</v>
      </c>
    </row>
    <row r="24" spans="2:47" ht="13.5" customHeight="1">
      <c r="B24" s="384" t="str">
        <f ca="1">'Riepilogo tsh'!L16</f>
        <v>WP_</v>
      </c>
      <c r="C24" s="385"/>
      <c r="D24" s="385"/>
      <c r="E24" s="129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1"/>
      <c r="AO24" s="131"/>
      <c r="AP24" s="131"/>
      <c r="AQ24" s="131"/>
      <c r="AR24" s="131"/>
      <c r="AS24" s="131"/>
      <c r="AT24" s="132"/>
      <c r="AU24" s="133">
        <f t="shared" si="8"/>
        <v>0</v>
      </c>
    </row>
    <row r="25" spans="2:47" ht="13.5" customHeight="1">
      <c r="B25" s="384" t="str">
        <f ca="1">'Riepilogo tsh'!M16</f>
        <v>WP_</v>
      </c>
      <c r="C25" s="385"/>
      <c r="D25" s="385"/>
      <c r="E25" s="129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1"/>
      <c r="AO25" s="131"/>
      <c r="AP25" s="131"/>
      <c r="AQ25" s="131"/>
      <c r="AR25" s="131"/>
      <c r="AS25" s="131"/>
      <c r="AT25" s="132"/>
      <c r="AU25" s="133">
        <f t="shared" si="8"/>
        <v>0</v>
      </c>
    </row>
    <row r="26" spans="2:47" ht="13.5" customHeight="1">
      <c r="B26" s="384" t="str">
        <f ca="1">'Riepilogo tsh'!N16</f>
        <v>WP_</v>
      </c>
      <c r="C26" s="385"/>
      <c r="D26" s="385"/>
      <c r="E26" s="129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1"/>
      <c r="AO26" s="131"/>
      <c r="AP26" s="131"/>
      <c r="AQ26" s="131"/>
      <c r="AR26" s="131"/>
      <c r="AS26" s="131"/>
      <c r="AT26" s="132"/>
      <c r="AU26" s="133">
        <f t="shared" si="8"/>
        <v>0</v>
      </c>
    </row>
    <row r="27" spans="2:47" ht="13.5" customHeight="1">
      <c r="B27" s="378">
        <f ca="1">'Riepilogo tsh'!O1</f>
        <v>0</v>
      </c>
      <c r="C27" s="379"/>
      <c r="D27" s="379"/>
      <c r="E27" s="137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9"/>
      <c r="AO27" s="139"/>
      <c r="AP27" s="139"/>
      <c r="AQ27" s="139"/>
      <c r="AR27" s="139"/>
      <c r="AS27" s="139"/>
      <c r="AT27" s="158"/>
      <c r="AU27" s="159">
        <f t="shared" si="8"/>
        <v>0</v>
      </c>
    </row>
    <row r="28" spans="2:47" ht="13.5" customHeight="1">
      <c r="B28" s="362" t="str">
        <f ca="1">'Riepilogo tsh'!B17</f>
        <v>inserire acronimo- n. progetto 4</v>
      </c>
      <c r="C28" s="363">
        <v>14</v>
      </c>
      <c r="D28" s="363" t="s">
        <v>16</v>
      </c>
      <c r="E28" s="140">
        <f>SUM(E29:E32)</f>
        <v>0</v>
      </c>
      <c r="F28" s="141">
        <f>SUM(F29:F32)</f>
        <v>0</v>
      </c>
      <c r="G28" s="141">
        <f t="shared" ref="G28:AS28" si="11">SUM(G29:G32)</f>
        <v>0</v>
      </c>
      <c r="H28" s="141">
        <f t="shared" si="11"/>
        <v>0</v>
      </c>
      <c r="I28" s="141">
        <f t="shared" si="11"/>
        <v>0</v>
      </c>
      <c r="J28" s="141">
        <f t="shared" si="11"/>
        <v>0</v>
      </c>
      <c r="K28" s="141">
        <f t="shared" si="11"/>
        <v>0</v>
      </c>
      <c r="L28" s="141">
        <f t="shared" si="11"/>
        <v>0</v>
      </c>
      <c r="M28" s="141">
        <f t="shared" si="11"/>
        <v>0</v>
      </c>
      <c r="N28" s="141">
        <f t="shared" si="11"/>
        <v>0</v>
      </c>
      <c r="O28" s="141">
        <f t="shared" si="11"/>
        <v>0</v>
      </c>
      <c r="P28" s="141">
        <f t="shared" si="11"/>
        <v>0</v>
      </c>
      <c r="Q28" s="141">
        <f t="shared" si="11"/>
        <v>0</v>
      </c>
      <c r="R28" s="141">
        <f t="shared" si="11"/>
        <v>0</v>
      </c>
      <c r="S28" s="141">
        <f t="shared" si="11"/>
        <v>0</v>
      </c>
      <c r="T28" s="141">
        <f t="shared" si="11"/>
        <v>0</v>
      </c>
      <c r="U28" s="141">
        <f t="shared" si="11"/>
        <v>0</v>
      </c>
      <c r="V28" s="141">
        <f t="shared" si="11"/>
        <v>0</v>
      </c>
      <c r="W28" s="141">
        <f t="shared" si="11"/>
        <v>0</v>
      </c>
      <c r="X28" s="141">
        <f t="shared" si="11"/>
        <v>0</v>
      </c>
      <c r="Y28" s="141">
        <f t="shared" si="11"/>
        <v>0</v>
      </c>
      <c r="Z28" s="141">
        <f t="shared" si="11"/>
        <v>0</v>
      </c>
      <c r="AA28" s="141">
        <f t="shared" si="11"/>
        <v>0</v>
      </c>
      <c r="AB28" s="141">
        <f t="shared" si="11"/>
        <v>0</v>
      </c>
      <c r="AC28" s="141">
        <f t="shared" si="11"/>
        <v>0</v>
      </c>
      <c r="AD28" s="141">
        <f t="shared" si="11"/>
        <v>0</v>
      </c>
      <c r="AE28" s="141">
        <f t="shared" si="11"/>
        <v>0</v>
      </c>
      <c r="AF28" s="141">
        <f t="shared" si="11"/>
        <v>0</v>
      </c>
      <c r="AG28" s="141">
        <f t="shared" si="11"/>
        <v>0</v>
      </c>
      <c r="AH28" s="141">
        <f t="shared" si="11"/>
        <v>0</v>
      </c>
      <c r="AI28" s="141">
        <f t="shared" si="11"/>
        <v>0</v>
      </c>
      <c r="AJ28" s="141">
        <f t="shared" si="11"/>
        <v>0</v>
      </c>
      <c r="AK28" s="141">
        <f t="shared" si="11"/>
        <v>0</v>
      </c>
      <c r="AL28" s="141">
        <f t="shared" si="11"/>
        <v>0</v>
      </c>
      <c r="AM28" s="141">
        <f t="shared" si="11"/>
        <v>0</v>
      </c>
      <c r="AN28" s="141">
        <f t="shared" si="11"/>
        <v>0</v>
      </c>
      <c r="AO28" s="141">
        <f t="shared" si="11"/>
        <v>0</v>
      </c>
      <c r="AP28" s="141">
        <f t="shared" si="11"/>
        <v>0</v>
      </c>
      <c r="AQ28" s="141">
        <f t="shared" si="11"/>
        <v>0</v>
      </c>
      <c r="AR28" s="141">
        <f t="shared" si="11"/>
        <v>0</v>
      </c>
      <c r="AS28" s="141">
        <f t="shared" si="11"/>
        <v>0</v>
      </c>
      <c r="AT28" s="142">
        <f>SUM(AT29:AT32)</f>
        <v>0</v>
      </c>
      <c r="AU28" s="143">
        <f t="shared" si="8"/>
        <v>0</v>
      </c>
    </row>
    <row r="29" spans="2:47" ht="13.5" customHeight="1">
      <c r="B29" s="364" t="str">
        <f ca="1">'Riepilogo tsh'!L17</f>
        <v>WP_</v>
      </c>
      <c r="C29" s="365"/>
      <c r="D29" s="365"/>
      <c r="E29" s="144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  <c r="AO29" s="146"/>
      <c r="AP29" s="146"/>
      <c r="AQ29" s="146"/>
      <c r="AR29" s="146"/>
      <c r="AS29" s="146"/>
      <c r="AT29" s="147"/>
      <c r="AU29" s="148">
        <f t="shared" si="8"/>
        <v>0</v>
      </c>
    </row>
    <row r="30" spans="2:47" ht="13.5" customHeight="1">
      <c r="B30" s="364" t="str">
        <f ca="1">'Riepilogo tsh'!M17</f>
        <v>WP_</v>
      </c>
      <c r="C30" s="365"/>
      <c r="D30" s="365"/>
      <c r="E30" s="144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6"/>
      <c r="AO30" s="146"/>
      <c r="AP30" s="146"/>
      <c r="AQ30" s="146"/>
      <c r="AR30" s="146"/>
      <c r="AS30" s="146"/>
      <c r="AT30" s="147"/>
      <c r="AU30" s="148">
        <f t="shared" si="8"/>
        <v>0</v>
      </c>
    </row>
    <row r="31" spans="2:47" ht="13.5" customHeight="1">
      <c r="B31" s="364" t="str">
        <f ca="1">'Riepilogo tsh'!N17</f>
        <v>WP_</v>
      </c>
      <c r="C31" s="365"/>
      <c r="D31" s="365"/>
      <c r="E31" s="144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6"/>
      <c r="AO31" s="146"/>
      <c r="AP31" s="146"/>
      <c r="AQ31" s="146"/>
      <c r="AR31" s="146"/>
      <c r="AS31" s="146"/>
      <c r="AT31" s="147"/>
      <c r="AU31" s="148">
        <f t="shared" si="8"/>
        <v>0</v>
      </c>
    </row>
    <row r="32" spans="2:47" ht="13.5" customHeight="1">
      <c r="B32" s="366" t="str">
        <f ca="1">'Riepilogo tsh'!O17</f>
        <v>WP_</v>
      </c>
      <c r="C32" s="367"/>
      <c r="D32" s="367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1"/>
      <c r="AO32" s="151"/>
      <c r="AP32" s="151"/>
      <c r="AQ32" s="151"/>
      <c r="AR32" s="151"/>
      <c r="AS32" s="151"/>
      <c r="AT32" s="152"/>
      <c r="AU32" s="153">
        <f t="shared" si="8"/>
        <v>0</v>
      </c>
    </row>
    <row r="33" spans="2:48" ht="13.5" customHeight="1">
      <c r="B33" s="354" t="str">
        <f ca="1">'Riepilogo tsh'!B18</f>
        <v>inserire acronimo- n. progetto 5</v>
      </c>
      <c r="C33" s="355">
        <v>14</v>
      </c>
      <c r="D33" s="356" t="s">
        <v>16</v>
      </c>
      <c r="E33" s="154">
        <f>SUM(E34:E37)</f>
        <v>0</v>
      </c>
      <c r="F33" s="155">
        <f>SUM(F34:F37)</f>
        <v>0</v>
      </c>
      <c r="G33" s="155">
        <f t="shared" ref="G33:AS33" si="12">SUM(G34:G37)</f>
        <v>0</v>
      </c>
      <c r="H33" s="155">
        <f t="shared" si="12"/>
        <v>0</v>
      </c>
      <c r="I33" s="155">
        <f t="shared" si="12"/>
        <v>0</v>
      </c>
      <c r="J33" s="155">
        <f t="shared" si="12"/>
        <v>0</v>
      </c>
      <c r="K33" s="155">
        <f t="shared" si="12"/>
        <v>0</v>
      </c>
      <c r="L33" s="155">
        <f t="shared" si="12"/>
        <v>0</v>
      </c>
      <c r="M33" s="155">
        <f t="shared" si="12"/>
        <v>0</v>
      </c>
      <c r="N33" s="155">
        <f t="shared" si="12"/>
        <v>0</v>
      </c>
      <c r="O33" s="155">
        <f t="shared" si="12"/>
        <v>0</v>
      </c>
      <c r="P33" s="155">
        <f t="shared" si="12"/>
        <v>0</v>
      </c>
      <c r="Q33" s="155">
        <f t="shared" si="12"/>
        <v>0</v>
      </c>
      <c r="R33" s="155">
        <f t="shared" si="12"/>
        <v>0</v>
      </c>
      <c r="S33" s="155">
        <f t="shared" si="12"/>
        <v>0</v>
      </c>
      <c r="T33" s="155">
        <f t="shared" si="12"/>
        <v>0</v>
      </c>
      <c r="U33" s="155">
        <f t="shared" si="12"/>
        <v>0</v>
      </c>
      <c r="V33" s="155">
        <f t="shared" si="12"/>
        <v>0</v>
      </c>
      <c r="W33" s="155">
        <f t="shared" si="12"/>
        <v>0</v>
      </c>
      <c r="X33" s="155">
        <f t="shared" si="12"/>
        <v>0</v>
      </c>
      <c r="Y33" s="155">
        <f t="shared" si="12"/>
        <v>0</v>
      </c>
      <c r="Z33" s="155">
        <f t="shared" si="12"/>
        <v>0</v>
      </c>
      <c r="AA33" s="155">
        <f t="shared" si="12"/>
        <v>0</v>
      </c>
      <c r="AB33" s="155">
        <f t="shared" si="12"/>
        <v>0</v>
      </c>
      <c r="AC33" s="155">
        <f t="shared" si="12"/>
        <v>0</v>
      </c>
      <c r="AD33" s="155">
        <f t="shared" si="12"/>
        <v>0</v>
      </c>
      <c r="AE33" s="155">
        <f t="shared" si="12"/>
        <v>0</v>
      </c>
      <c r="AF33" s="155">
        <f t="shared" si="12"/>
        <v>0</v>
      </c>
      <c r="AG33" s="155">
        <f t="shared" si="12"/>
        <v>0</v>
      </c>
      <c r="AH33" s="155">
        <f t="shared" si="12"/>
        <v>0</v>
      </c>
      <c r="AI33" s="155">
        <f t="shared" si="12"/>
        <v>0</v>
      </c>
      <c r="AJ33" s="155">
        <f t="shared" si="12"/>
        <v>0</v>
      </c>
      <c r="AK33" s="155">
        <f t="shared" si="12"/>
        <v>0</v>
      </c>
      <c r="AL33" s="155">
        <f t="shared" si="12"/>
        <v>0</v>
      </c>
      <c r="AM33" s="155">
        <f t="shared" si="12"/>
        <v>0</v>
      </c>
      <c r="AN33" s="155">
        <f t="shared" si="12"/>
        <v>0</v>
      </c>
      <c r="AO33" s="155">
        <f t="shared" si="12"/>
        <v>0</v>
      </c>
      <c r="AP33" s="155">
        <f t="shared" si="12"/>
        <v>0</v>
      </c>
      <c r="AQ33" s="155">
        <f t="shared" si="12"/>
        <v>0</v>
      </c>
      <c r="AR33" s="155">
        <f t="shared" si="12"/>
        <v>0</v>
      </c>
      <c r="AS33" s="155">
        <f t="shared" si="12"/>
        <v>0</v>
      </c>
      <c r="AT33" s="156">
        <f>SUM(AT34:AT37)</f>
        <v>0</v>
      </c>
      <c r="AU33" s="157">
        <f t="shared" si="8"/>
        <v>0</v>
      </c>
    </row>
    <row r="34" spans="2:48" ht="13.5" customHeight="1">
      <c r="B34" s="357" t="str">
        <f ca="1">'Riepilogo tsh'!L18</f>
        <v>WP_</v>
      </c>
      <c r="C34" s="358"/>
      <c r="D34" s="359"/>
      <c r="E34" s="129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1"/>
      <c r="AO34" s="131"/>
      <c r="AP34" s="131"/>
      <c r="AQ34" s="131"/>
      <c r="AR34" s="131"/>
      <c r="AS34" s="131"/>
      <c r="AT34" s="132"/>
      <c r="AU34" s="133">
        <f t="shared" si="8"/>
        <v>0</v>
      </c>
    </row>
    <row r="35" spans="2:48" ht="13.5" customHeight="1">
      <c r="B35" s="357" t="str">
        <f ca="1">'Riepilogo tsh'!M18</f>
        <v>WP_</v>
      </c>
      <c r="C35" s="358"/>
      <c r="D35" s="359"/>
      <c r="E35" s="129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1"/>
      <c r="AO35" s="131"/>
      <c r="AP35" s="131"/>
      <c r="AQ35" s="131"/>
      <c r="AR35" s="131"/>
      <c r="AS35" s="131"/>
      <c r="AT35" s="135"/>
      <c r="AU35" s="136">
        <f t="shared" si="8"/>
        <v>0</v>
      </c>
    </row>
    <row r="36" spans="2:48" ht="13.5" customHeight="1">
      <c r="B36" s="357" t="str">
        <f ca="1">'Riepilogo tsh'!N18</f>
        <v>WP_</v>
      </c>
      <c r="C36" s="358"/>
      <c r="D36" s="359"/>
      <c r="E36" s="129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1"/>
      <c r="AO36" s="131"/>
      <c r="AP36" s="131"/>
      <c r="AQ36" s="131"/>
      <c r="AR36" s="131"/>
      <c r="AS36" s="131"/>
      <c r="AT36" s="132"/>
      <c r="AU36" s="133">
        <f t="shared" si="8"/>
        <v>0</v>
      </c>
    </row>
    <row r="37" spans="2:48" ht="13.5" customHeight="1">
      <c r="B37" s="398" t="str">
        <f ca="1">'Riepilogo tsh'!O18</f>
        <v>WP_</v>
      </c>
      <c r="C37" s="399"/>
      <c r="D37" s="400"/>
      <c r="E37" s="137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9"/>
      <c r="AO37" s="139"/>
      <c r="AP37" s="139"/>
      <c r="AQ37" s="139"/>
      <c r="AR37" s="139"/>
      <c r="AS37" s="139"/>
      <c r="AT37" s="135"/>
      <c r="AU37" s="136">
        <f t="shared" si="8"/>
        <v>0</v>
      </c>
      <c r="AV37" s="19"/>
    </row>
    <row r="38" spans="2:48" ht="13.5" customHeight="1">
      <c r="B38" s="360" t="s">
        <v>26</v>
      </c>
      <c r="C38" s="361"/>
      <c r="D38" s="361"/>
      <c r="E38" s="160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2"/>
      <c r="AO38" s="162"/>
      <c r="AP38" s="162"/>
      <c r="AQ38" s="162"/>
      <c r="AR38" s="162"/>
      <c r="AS38" s="162"/>
      <c r="AT38" s="163"/>
      <c r="AU38" s="164">
        <f t="shared" si="8"/>
        <v>0</v>
      </c>
    </row>
    <row r="39" spans="2:48">
      <c r="B39" s="396" t="s">
        <v>28</v>
      </c>
      <c r="C39" s="397"/>
      <c r="D39" s="397"/>
      <c r="E39" s="165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7"/>
      <c r="AO39" s="167"/>
      <c r="AP39" s="167"/>
      <c r="AQ39" s="167"/>
      <c r="AR39" s="167"/>
      <c r="AS39" s="167"/>
      <c r="AT39" s="168"/>
      <c r="AU39" s="169">
        <f t="shared" si="8"/>
        <v>0</v>
      </c>
    </row>
    <row r="40" spans="2:48" ht="13.8" thickBot="1">
      <c r="B40" s="351" t="s">
        <v>30</v>
      </c>
      <c r="C40" s="352"/>
      <c r="D40" s="352"/>
      <c r="E40" s="170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172"/>
      <c r="AP40" s="172"/>
      <c r="AQ40" s="172"/>
      <c r="AR40" s="172"/>
      <c r="AS40" s="172"/>
      <c r="AT40" s="173"/>
      <c r="AU40" s="174">
        <f t="shared" si="8"/>
        <v>0</v>
      </c>
    </row>
    <row r="41" spans="2:48" ht="14.4" thickTop="1" thickBot="1">
      <c r="B41" s="351" t="s">
        <v>81</v>
      </c>
      <c r="C41" s="352"/>
      <c r="D41" s="352"/>
      <c r="E41" s="170">
        <f>E12+E13+E18+E23+E28+E33+E38+E39+E40</f>
        <v>0</v>
      </c>
      <c r="F41" s="171">
        <f t="shared" ref="F41:AT41" si="13">F12+F13+F18+F23+F28+F33+F38+F39+F40</f>
        <v>0</v>
      </c>
      <c r="G41" s="171">
        <f t="shared" si="13"/>
        <v>0</v>
      </c>
      <c r="H41" s="171">
        <f t="shared" si="13"/>
        <v>0</v>
      </c>
      <c r="I41" s="171">
        <f t="shared" si="13"/>
        <v>0</v>
      </c>
      <c r="J41" s="171">
        <f t="shared" si="13"/>
        <v>0</v>
      </c>
      <c r="K41" s="171">
        <f t="shared" si="13"/>
        <v>0</v>
      </c>
      <c r="L41" s="171">
        <f t="shared" si="13"/>
        <v>0</v>
      </c>
      <c r="M41" s="171">
        <f t="shared" si="13"/>
        <v>0</v>
      </c>
      <c r="N41" s="171">
        <f t="shared" si="13"/>
        <v>0</v>
      </c>
      <c r="O41" s="171">
        <f t="shared" si="13"/>
        <v>0</v>
      </c>
      <c r="P41" s="171">
        <f t="shared" si="13"/>
        <v>0</v>
      </c>
      <c r="Q41" s="171">
        <f t="shared" si="13"/>
        <v>0</v>
      </c>
      <c r="R41" s="171">
        <f t="shared" si="13"/>
        <v>0</v>
      </c>
      <c r="S41" s="171">
        <f t="shared" si="13"/>
        <v>0</v>
      </c>
      <c r="T41" s="171">
        <f t="shared" si="13"/>
        <v>0</v>
      </c>
      <c r="U41" s="171">
        <f t="shared" si="13"/>
        <v>0</v>
      </c>
      <c r="V41" s="171">
        <f t="shared" si="13"/>
        <v>0</v>
      </c>
      <c r="W41" s="171">
        <f t="shared" si="13"/>
        <v>0</v>
      </c>
      <c r="X41" s="171">
        <f t="shared" si="13"/>
        <v>0</v>
      </c>
      <c r="Y41" s="171">
        <f t="shared" si="13"/>
        <v>0</v>
      </c>
      <c r="Z41" s="171">
        <f t="shared" si="13"/>
        <v>0</v>
      </c>
      <c r="AA41" s="171">
        <f t="shared" si="13"/>
        <v>0</v>
      </c>
      <c r="AB41" s="171">
        <f t="shared" si="13"/>
        <v>0</v>
      </c>
      <c r="AC41" s="171">
        <f t="shared" si="13"/>
        <v>0</v>
      </c>
      <c r="AD41" s="171">
        <f t="shared" si="13"/>
        <v>0</v>
      </c>
      <c r="AE41" s="171">
        <f t="shared" si="13"/>
        <v>0</v>
      </c>
      <c r="AF41" s="171">
        <f t="shared" si="13"/>
        <v>0</v>
      </c>
      <c r="AG41" s="171">
        <f t="shared" si="13"/>
        <v>0</v>
      </c>
      <c r="AH41" s="171">
        <f t="shared" si="13"/>
        <v>0</v>
      </c>
      <c r="AI41" s="171">
        <f t="shared" si="13"/>
        <v>0</v>
      </c>
      <c r="AJ41" s="171">
        <f t="shared" si="13"/>
        <v>0</v>
      </c>
      <c r="AK41" s="171">
        <f t="shared" si="13"/>
        <v>0</v>
      </c>
      <c r="AL41" s="171">
        <f t="shared" si="13"/>
        <v>0</v>
      </c>
      <c r="AM41" s="171">
        <f t="shared" si="13"/>
        <v>0</v>
      </c>
      <c r="AN41" s="172">
        <f t="shared" si="13"/>
        <v>0</v>
      </c>
      <c r="AO41" s="172">
        <f t="shared" si="13"/>
        <v>0</v>
      </c>
      <c r="AP41" s="172">
        <f t="shared" si="13"/>
        <v>0</v>
      </c>
      <c r="AQ41" s="172">
        <f t="shared" si="13"/>
        <v>0</v>
      </c>
      <c r="AR41" s="172">
        <f t="shared" si="13"/>
        <v>0</v>
      </c>
      <c r="AS41" s="172">
        <f t="shared" si="13"/>
        <v>0</v>
      </c>
      <c r="AT41" s="173">
        <f t="shared" si="13"/>
        <v>0</v>
      </c>
      <c r="AU41" s="173">
        <f t="shared" si="8"/>
        <v>0</v>
      </c>
    </row>
    <row r="42" spans="2:48" ht="14.4" thickTop="1" thickBot="1">
      <c r="B42" s="65"/>
      <c r="C42" s="65"/>
      <c r="D42" s="65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7"/>
      <c r="AO42" s="67"/>
      <c r="AP42" s="67"/>
      <c r="AQ42" s="67"/>
      <c r="AR42" s="67"/>
      <c r="AS42" s="67"/>
      <c r="AT42" s="67"/>
    </row>
    <row r="43" spans="2:48" ht="22.5" customHeight="1" thickTop="1">
      <c r="B43" s="401" t="s">
        <v>78</v>
      </c>
      <c r="C43" s="402"/>
      <c r="D43" s="353" t="str">
        <f ca="1">'Riepilogo tsh'!B14</f>
        <v>inserire acronimo- n. progetto 1</v>
      </c>
      <c r="E43" s="353"/>
      <c r="F43" s="353"/>
      <c r="G43" s="353"/>
      <c r="H43" s="353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1"/>
      <c r="AG43" s="421"/>
      <c r="AH43" s="421"/>
      <c r="AI43" s="421"/>
      <c r="AJ43" s="421"/>
      <c r="AK43" s="421"/>
      <c r="AL43" s="421"/>
      <c r="AM43" s="421"/>
      <c r="AN43" s="421"/>
      <c r="AO43" s="421"/>
      <c r="AP43" s="421"/>
      <c r="AQ43" s="421"/>
      <c r="AR43" s="421"/>
      <c r="AS43" s="421"/>
      <c r="AT43" s="421"/>
      <c r="AU43" s="422"/>
    </row>
    <row r="44" spans="2:48" ht="22.5" customHeight="1">
      <c r="B44" s="403"/>
      <c r="C44" s="404"/>
      <c r="D44" s="394" t="str">
        <f ca="1">'Riepilogo tsh'!B15</f>
        <v>inserire acronimo- n. progetto 2</v>
      </c>
      <c r="E44" s="394"/>
      <c r="F44" s="394"/>
      <c r="G44" s="394"/>
      <c r="H44" s="394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1"/>
      <c r="AE44" s="391"/>
      <c r="AF44" s="391"/>
      <c r="AG44" s="391"/>
      <c r="AH44" s="391"/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1"/>
      <c r="AT44" s="391"/>
      <c r="AU44" s="392"/>
    </row>
    <row r="45" spans="2:48" ht="22.5" customHeight="1">
      <c r="B45" s="403"/>
      <c r="C45" s="404"/>
      <c r="D45" s="394" t="str">
        <f ca="1">'Riepilogo tsh'!B16</f>
        <v>inserire acronimo- n. progetto 3</v>
      </c>
      <c r="E45" s="394"/>
      <c r="F45" s="394"/>
      <c r="G45" s="394"/>
      <c r="H45" s="394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1"/>
      <c r="AE45" s="391"/>
      <c r="AF45" s="391"/>
      <c r="AG45" s="391"/>
      <c r="AH45" s="391"/>
      <c r="AI45" s="391"/>
      <c r="AJ45" s="391"/>
      <c r="AK45" s="391"/>
      <c r="AL45" s="391"/>
      <c r="AM45" s="391"/>
      <c r="AN45" s="391"/>
      <c r="AO45" s="391"/>
      <c r="AP45" s="391"/>
      <c r="AQ45" s="391"/>
      <c r="AR45" s="391"/>
      <c r="AS45" s="391"/>
      <c r="AT45" s="391"/>
      <c r="AU45" s="392"/>
    </row>
    <row r="46" spans="2:48" ht="22.5" customHeight="1">
      <c r="B46" s="403"/>
      <c r="C46" s="404"/>
      <c r="D46" s="394" t="str">
        <f ca="1">'Riepilogo tsh'!B17</f>
        <v>inserire acronimo- n. progetto 4</v>
      </c>
      <c r="E46" s="394"/>
      <c r="F46" s="394"/>
      <c r="G46" s="394"/>
      <c r="H46" s="394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1"/>
      <c r="AE46" s="391"/>
      <c r="AF46" s="391"/>
      <c r="AG46" s="391"/>
      <c r="AH46" s="391"/>
      <c r="AI46" s="391"/>
      <c r="AJ46" s="391"/>
      <c r="AK46" s="391"/>
      <c r="AL46" s="391"/>
      <c r="AM46" s="391"/>
      <c r="AN46" s="391"/>
      <c r="AO46" s="391"/>
      <c r="AP46" s="391"/>
      <c r="AQ46" s="391"/>
      <c r="AR46" s="391"/>
      <c r="AS46" s="391"/>
      <c r="AT46" s="391"/>
      <c r="AU46" s="392"/>
    </row>
    <row r="47" spans="2:48" ht="22.5" customHeight="1" thickBot="1">
      <c r="B47" s="405"/>
      <c r="C47" s="406"/>
      <c r="D47" s="393" t="str">
        <f ca="1">'Riepilogo tsh'!B18</f>
        <v>inserire acronimo- n. progetto 5</v>
      </c>
      <c r="E47" s="393"/>
      <c r="F47" s="393"/>
      <c r="G47" s="393"/>
      <c r="H47" s="393"/>
      <c r="I47" s="407"/>
      <c r="J47" s="407"/>
      <c r="K47" s="407"/>
      <c r="L47" s="407"/>
      <c r="M47" s="407"/>
      <c r="N47" s="407"/>
      <c r="O47" s="407"/>
      <c r="P47" s="407"/>
      <c r="Q47" s="407"/>
      <c r="R47" s="407"/>
      <c r="S47" s="407"/>
      <c r="T47" s="407"/>
      <c r="U47" s="407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  <c r="AG47" s="407"/>
      <c r="AH47" s="407"/>
      <c r="AI47" s="407"/>
      <c r="AJ47" s="407"/>
      <c r="AK47" s="407"/>
      <c r="AL47" s="407"/>
      <c r="AM47" s="407"/>
      <c r="AN47" s="407"/>
      <c r="AO47" s="407"/>
      <c r="AP47" s="407"/>
      <c r="AQ47" s="407"/>
      <c r="AR47" s="407"/>
      <c r="AS47" s="407"/>
      <c r="AT47" s="407"/>
      <c r="AU47" s="408"/>
    </row>
    <row r="48" spans="2:48" ht="12.75" customHeight="1" thickTop="1"/>
    <row r="49" spans="3:42" ht="13.5" customHeight="1">
      <c r="C49" s="395" t="s">
        <v>79</v>
      </c>
      <c r="D49" s="395"/>
      <c r="E49" s="395"/>
      <c r="F49" s="395"/>
      <c r="G49" s="395"/>
      <c r="H49" s="395"/>
      <c r="I49" s="395"/>
      <c r="J49" s="395"/>
      <c r="K49" s="395"/>
      <c r="AC49" s="63"/>
      <c r="AD49" s="395" t="s">
        <v>79</v>
      </c>
      <c r="AE49" s="395"/>
      <c r="AF49" s="395"/>
      <c r="AG49" s="395"/>
      <c r="AH49" s="395"/>
      <c r="AI49" s="395"/>
      <c r="AJ49" s="395"/>
      <c r="AK49" s="395"/>
      <c r="AL49" s="395"/>
      <c r="AM49" s="395"/>
      <c r="AN49" s="395"/>
      <c r="AO49" s="395"/>
      <c r="AP49" s="395"/>
    </row>
    <row r="50" spans="3:42" ht="13.5" customHeight="1">
      <c r="C50" s="409" t="str">
        <f ca="1">'Riepilogo tsh'!B5</f>
        <v>Ins. Nome Employee</v>
      </c>
      <c r="D50" s="409"/>
      <c r="E50" s="409"/>
      <c r="F50" s="409"/>
      <c r="G50" s="409"/>
      <c r="H50" s="409"/>
      <c r="I50" s="409"/>
      <c r="J50" s="409"/>
      <c r="K50" s="409"/>
      <c r="AD50" s="409" t="str">
        <f>G5</f>
        <v>Ins. Nome del resp. Scientifico /direttore dip.to</v>
      </c>
      <c r="AE50" s="409"/>
      <c r="AF50" s="409"/>
      <c r="AG50" s="409"/>
      <c r="AH50" s="409"/>
      <c r="AI50" s="409"/>
      <c r="AJ50" s="409"/>
      <c r="AK50" s="409"/>
      <c r="AL50" s="409"/>
      <c r="AM50" s="409"/>
      <c r="AN50" s="409"/>
      <c r="AO50" s="409"/>
      <c r="AP50" s="409"/>
    </row>
    <row r="51" spans="3:42" ht="13.5" customHeight="1"/>
    <row r="52" spans="3:42" ht="13.5" customHeight="1">
      <c r="C52" s="64" t="s">
        <v>80</v>
      </c>
      <c r="D52" s="410"/>
      <c r="E52" s="410"/>
      <c r="F52" s="410"/>
      <c r="AC52" s="411" t="s">
        <v>80</v>
      </c>
      <c r="AD52" s="411"/>
      <c r="AE52" s="410"/>
      <c r="AF52" s="410"/>
      <c r="AG52" s="410"/>
    </row>
    <row r="53" spans="3:42" ht="13.5" customHeight="1"/>
    <row r="54" spans="3:42" ht="13.5" customHeight="1"/>
    <row r="55" spans="3:42" ht="13.5" customHeight="1"/>
    <row r="56" spans="3:42" ht="13.5" customHeight="1"/>
    <row r="57" spans="3:42" ht="13.5" customHeight="1"/>
    <row r="58" spans="3:42" ht="13.5" customHeight="1"/>
    <row r="59" spans="3:42" ht="13.5" customHeight="1"/>
    <row r="60" spans="3:42" ht="13.5" customHeight="1"/>
    <row r="61" spans="3:42" ht="13.5" customHeight="1"/>
    <row r="62" spans="3:42" ht="13.5" customHeight="1"/>
    <row r="63" spans="3:42" ht="13.5" customHeight="1"/>
    <row r="64" spans="3:42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90" ht="20.100000000000001" customHeight="1"/>
    <row r="91" ht="20.100000000000001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33" ht="20.100000000000001" customHeight="1"/>
    <row r="134" ht="20.100000000000001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6" ht="20.100000000000001" customHeight="1"/>
    <row r="177" ht="20.100000000000001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9" ht="20.100000000000001" customHeight="1"/>
    <row r="220" ht="20.100000000000001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</sheetData>
  <protectedRanges>
    <protectedRange sqref="G7:J7 G5:J5 G3:J3 G1:J1" name="Intervallo1_1"/>
  </protectedRanges>
  <mergeCells count="67">
    <mergeCell ref="I43:AU43"/>
    <mergeCell ref="D52:F52"/>
    <mergeCell ref="AC52:AD52"/>
    <mergeCell ref="AE52:AG52"/>
    <mergeCell ref="C50:K50"/>
    <mergeCell ref="AD50:AP50"/>
    <mergeCell ref="C49:K49"/>
    <mergeCell ref="AD49:AP49"/>
    <mergeCell ref="AV2:AW2"/>
    <mergeCell ref="I46:AU46"/>
    <mergeCell ref="D47:H47"/>
    <mergeCell ref="I47:AU47"/>
    <mergeCell ref="I44:AU44"/>
    <mergeCell ref="B39:D39"/>
    <mergeCell ref="D45:H45"/>
    <mergeCell ref="I45:AU45"/>
    <mergeCell ref="D46:H46"/>
    <mergeCell ref="B37:D37"/>
    <mergeCell ref="B32:D32"/>
    <mergeCell ref="B38:D38"/>
    <mergeCell ref="D44:H44"/>
    <mergeCell ref="B40:D40"/>
    <mergeCell ref="B41:D41"/>
    <mergeCell ref="B43:C47"/>
    <mergeCell ref="D43:H43"/>
    <mergeCell ref="B33:D33"/>
    <mergeCell ref="B34:D34"/>
    <mergeCell ref="B35:D35"/>
    <mergeCell ref="B26:D26"/>
    <mergeCell ref="B36:D36"/>
    <mergeCell ref="B27:D27"/>
    <mergeCell ref="B28:D28"/>
    <mergeCell ref="B29:D29"/>
    <mergeCell ref="B30:D30"/>
    <mergeCell ref="B31:D31"/>
    <mergeCell ref="B14:D14"/>
    <mergeCell ref="B16:D16"/>
    <mergeCell ref="B24:D24"/>
    <mergeCell ref="B19:D19"/>
    <mergeCell ref="B15:D15"/>
    <mergeCell ref="B25:D25"/>
    <mergeCell ref="B1:F2"/>
    <mergeCell ref="B17:D17"/>
    <mergeCell ref="B18:D18"/>
    <mergeCell ref="B23:D23"/>
    <mergeCell ref="B10:D11"/>
    <mergeCell ref="B20:D20"/>
    <mergeCell ref="B12:D12"/>
    <mergeCell ref="B13:D13"/>
    <mergeCell ref="B21:D21"/>
    <mergeCell ref="B22:D22"/>
    <mergeCell ref="AU10:AU11"/>
    <mergeCell ref="Z7:AC8"/>
    <mergeCell ref="G5:S6"/>
    <mergeCell ref="V5:Y6"/>
    <mergeCell ref="Z5:AC6"/>
    <mergeCell ref="B7:B8"/>
    <mergeCell ref="C7:F8"/>
    <mergeCell ref="G7:J7"/>
    <mergeCell ref="V7:Y8"/>
    <mergeCell ref="AG1:AM1"/>
    <mergeCell ref="G1:S2"/>
    <mergeCell ref="G3:S4"/>
    <mergeCell ref="V1:Y2"/>
    <mergeCell ref="Z1:AC2"/>
    <mergeCell ref="V3:Y4"/>
    <mergeCell ref="Z3:AC4"/>
  </mergeCells>
  <phoneticPr fontId="0" type="noConversion"/>
  <conditionalFormatting sqref="E11:H11 S11:AT11">
    <cfRule type="expression" dxfId="127" priority="10" stopIfTrue="1">
      <formula>NOT(MONTH(E11)=$AF$1)</formula>
    </cfRule>
    <cfRule type="expression" dxfId="126" priority="11" stopIfTrue="1">
      <formula>MATCH(E11,Festivita,0)&gt;0</formula>
    </cfRule>
  </conditionalFormatting>
  <conditionalFormatting sqref="E10:I10">
    <cfRule type="expression" dxfId="125" priority="12" stopIfTrue="1">
      <formula>MATCH(E11,Festivita,0)&gt;0</formula>
    </cfRule>
  </conditionalFormatting>
  <conditionalFormatting sqref="AG3:AM8">
    <cfRule type="expression" dxfId="124" priority="13" stopIfTrue="1">
      <formula>NOT(MONTH(AG3)=$AF$1)</formula>
    </cfRule>
    <cfRule type="expression" dxfId="123" priority="14" stopIfTrue="1">
      <formula>MATCH(AG3,Festivita,0)&gt;0</formula>
    </cfRule>
  </conditionalFormatting>
  <conditionalFormatting sqref="AD3:AD8">
    <cfRule type="expression" dxfId="122" priority="15" stopIfTrue="1">
      <formula>NOT(MONTH(AD3)=$W$1)</formula>
    </cfRule>
    <cfRule type="expression" dxfId="121" priority="16" stopIfTrue="1">
      <formula>MATCH(AD3,Festivita,0)&gt;0</formula>
    </cfRule>
  </conditionalFormatting>
  <conditionalFormatting sqref="AN10:AR10">
    <cfRule type="expression" dxfId="120" priority="1" stopIfTrue="1">
      <formula>MATCH(AN11,Festivita,0)&gt;0</formula>
    </cfRule>
  </conditionalFormatting>
  <conditionalFormatting sqref="I11:P11">
    <cfRule type="expression" dxfId="119" priority="8" stopIfTrue="1">
      <formula>NOT(MONTH(I11)=$AF$1)</formula>
    </cfRule>
    <cfRule type="expression" dxfId="118" priority="9" stopIfTrue="1">
      <formula>MATCH(I11,Festivita,0)&gt;0</formula>
    </cfRule>
  </conditionalFormatting>
  <conditionalFormatting sqref="Q11:R11">
    <cfRule type="expression" dxfId="117" priority="6" stopIfTrue="1">
      <formula>NOT(MONTH(Q11)=$AF$1)</formula>
    </cfRule>
    <cfRule type="expression" dxfId="116" priority="7" stopIfTrue="1">
      <formula>MATCH(Q11,Festivita,0)&gt;0</formula>
    </cfRule>
  </conditionalFormatting>
  <conditionalFormatting sqref="L10:P10">
    <cfRule type="expression" dxfId="115" priority="5" stopIfTrue="1">
      <formula>MATCH(L11,Festivita,0)&gt;0</formula>
    </cfRule>
  </conditionalFormatting>
  <conditionalFormatting sqref="S10:W10">
    <cfRule type="expression" dxfId="114" priority="4" stopIfTrue="1">
      <formula>MATCH(S11,Festivita,0)&gt;0</formula>
    </cfRule>
  </conditionalFormatting>
  <conditionalFormatting sqref="Z10:AD10">
    <cfRule type="expression" dxfId="113" priority="3" stopIfTrue="1">
      <formula>MATCH(Z11,Festivita,0)&gt;0</formula>
    </cfRule>
  </conditionalFormatting>
  <conditionalFormatting sqref="AG10:AK10">
    <cfRule type="expression" dxfId="112" priority="2" stopIfTrue="1">
      <formula>MATCH(AG11,Festivita,0)&gt;0</formula>
    </cfRule>
  </conditionalFormatting>
  <hyperlinks>
    <hyperlink ref="AG3:AM3" location="settimana1_1" display="settimana1_1"/>
    <hyperlink ref="AG4:AM4" location="settimana1_2" display="settimana1_2"/>
    <hyperlink ref="AG5:AM5" location="settimana1_3" display="settimana1_3"/>
    <hyperlink ref="AG6:AM6" location="settimana1_4" display="settimana1_4"/>
    <hyperlink ref="AG7:AM7" location="settimana1_5" display="settimana1_5"/>
    <hyperlink ref="AG8:AM8" location="settimana1_6" display="settimana1_6"/>
    <hyperlink ref="AV2:AW2" location="'Riepilogo tsh'!A22" display="Go to summary"/>
  </hyperlinks>
  <pageMargins left="0.47244094488188981" right="0.47244094488188981" top="0.39370078740157483" bottom="0.19685039370078741" header="0.31496062992125984" footer="0.31496062992125984"/>
  <pageSetup paperSize="9" scale="72" orientation="landscape" r:id="rId1"/>
  <headerFooter alignWithMargins="0">
    <oddHeader xml:space="preserve">&amp;R
</oddHeader>
  </headerFooter>
  <ignoredErrors>
    <ignoredError sqref="E13:AU18 E20:AU21 E19 G19:AU19 E23:AU23 E22 G22:AU22 E25:AU26 E24 G24:AR24 E28:AU28 E27 G27:AR27 E30:AU31 E29 G29:AR29 E33:AU41 E32 G32:AR32 AT32:AU32 AT29:AU29 AT27:AU27 AT24:AU24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1:AW256"/>
  <sheetViews>
    <sheetView zoomScale="90" workbookViewId="0">
      <pane ySplit="11" topLeftCell="A21" activePane="bottomLeft" state="frozen"/>
      <selection activeCell="I45" sqref="I45:AU45"/>
      <selection pane="bottomLeft" activeCell="AQ3" sqref="AQ3"/>
    </sheetView>
  </sheetViews>
  <sheetFormatPr defaultColWidth="9.109375" defaultRowHeight="13.2"/>
  <cols>
    <col min="1" max="1" width="8" style="1" customWidth="1"/>
    <col min="2" max="2" width="9.6640625" style="1" customWidth="1"/>
    <col min="3" max="3" width="9.5546875" style="1" customWidth="1"/>
    <col min="4" max="4" width="5.44140625" style="1" customWidth="1"/>
    <col min="5" max="47" width="3.5546875" style="1" customWidth="1"/>
    <col min="48" max="16384" width="9.109375" style="1"/>
  </cols>
  <sheetData>
    <row r="1" spans="2:49" ht="12.75" customHeight="1" thickTop="1" thickBot="1">
      <c r="B1" s="368" t="s">
        <v>18</v>
      </c>
      <c r="C1" s="369"/>
      <c r="D1" s="369"/>
      <c r="E1" s="369"/>
      <c r="F1" s="370"/>
      <c r="G1" s="374" t="str">
        <f ca="1">'Riepilogo tsh'!B4</f>
        <v>Ins. Nome Ente / Dipartimento</v>
      </c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5"/>
      <c r="T1" s="34"/>
      <c r="U1" s="34"/>
      <c r="V1" s="428" t="s">
        <v>38</v>
      </c>
      <c r="W1" s="428"/>
      <c r="X1" s="428"/>
      <c r="Y1" s="428"/>
      <c r="Z1" s="423" t="str">
        <f ca="1">'Riepilogo tsh'!B9</f>
        <v>inserire qualifica</v>
      </c>
      <c r="AA1" s="423"/>
      <c r="AB1" s="423"/>
      <c r="AC1" s="423"/>
      <c r="AD1" s="18"/>
      <c r="AE1" s="9"/>
      <c r="AF1" s="10">
        <v>6</v>
      </c>
      <c r="AG1" s="425" t="s">
        <v>57</v>
      </c>
      <c r="AH1" s="426"/>
      <c r="AI1" s="426"/>
      <c r="AJ1" s="426"/>
      <c r="AK1" s="426"/>
      <c r="AL1" s="426"/>
      <c r="AM1" s="427"/>
      <c r="AO1" s="15"/>
    </row>
    <row r="2" spans="2:49" ht="13.5" customHeight="1" thickTop="1" thickBot="1">
      <c r="B2" s="371"/>
      <c r="C2" s="372"/>
      <c r="D2" s="372"/>
      <c r="E2" s="372"/>
      <c r="F2" s="373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  <c r="T2" s="35"/>
      <c r="U2" s="35"/>
      <c r="V2" s="428"/>
      <c r="W2" s="428"/>
      <c r="X2" s="428"/>
      <c r="Y2" s="428"/>
      <c r="Z2" s="423"/>
      <c r="AA2" s="423"/>
      <c r="AB2" s="423"/>
      <c r="AC2" s="423"/>
      <c r="AD2" s="13"/>
      <c r="AE2" s="9"/>
      <c r="AF2" s="3">
        <f ca="1">DATE(Anno,AF1,1)</f>
        <v>42156</v>
      </c>
      <c r="AG2" s="42" t="s">
        <v>66</v>
      </c>
      <c r="AH2" s="43" t="s">
        <v>67</v>
      </c>
      <c r="AI2" s="43" t="s">
        <v>68</v>
      </c>
      <c r="AJ2" s="43" t="s">
        <v>69</v>
      </c>
      <c r="AK2" s="43" t="s">
        <v>70</v>
      </c>
      <c r="AL2" s="69" t="s">
        <v>71</v>
      </c>
      <c r="AM2" s="44" t="s">
        <v>72</v>
      </c>
      <c r="AV2" s="249" t="s">
        <v>111</v>
      </c>
      <c r="AW2" s="249"/>
    </row>
    <row r="3" spans="2:49" ht="13.5" customHeight="1" thickTop="1" thickBot="1">
      <c r="B3" s="26" t="s">
        <v>19</v>
      </c>
      <c r="C3" s="27"/>
      <c r="D3" s="27"/>
      <c r="E3" s="27"/>
      <c r="F3" s="28"/>
      <c r="G3" s="389" t="str">
        <f ca="1">'Riepilogo tsh'!B5</f>
        <v>Ins. Nome Employee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5"/>
      <c r="T3" s="36"/>
      <c r="U3" s="36"/>
      <c r="V3" s="428" t="s">
        <v>40</v>
      </c>
      <c r="W3" s="428"/>
      <c r="X3" s="428"/>
      <c r="Y3" s="428"/>
      <c r="Z3" s="423" t="str">
        <f ca="1">'Riepilogo tsh'!B10</f>
        <v>inserire classe stipendiale</v>
      </c>
      <c r="AA3" s="423"/>
      <c r="AB3" s="423"/>
      <c r="AC3" s="423"/>
      <c r="AD3" s="14"/>
      <c r="AE3" s="9"/>
      <c r="AG3" s="45">
        <f>(AF2-WEEKDAY(AF2,3))</f>
        <v>42156</v>
      </c>
      <c r="AH3" s="46">
        <f t="shared" ref="AH3:AM8" si="0">AG3+1</f>
        <v>42157</v>
      </c>
      <c r="AI3" s="46">
        <f t="shared" si="0"/>
        <v>42158</v>
      </c>
      <c r="AJ3" s="46">
        <f t="shared" si="0"/>
        <v>42159</v>
      </c>
      <c r="AK3" s="46">
        <f t="shared" si="0"/>
        <v>42160</v>
      </c>
      <c r="AL3" s="47">
        <f t="shared" si="0"/>
        <v>42161</v>
      </c>
      <c r="AM3" s="48">
        <f t="shared" si="0"/>
        <v>42162</v>
      </c>
    </row>
    <row r="4" spans="2:49" ht="13.5" customHeight="1" thickTop="1" thickBot="1">
      <c r="B4" s="29"/>
      <c r="C4" s="30"/>
      <c r="D4" s="30"/>
      <c r="E4" s="30"/>
      <c r="F4" s="31"/>
      <c r="G4" s="390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7"/>
      <c r="T4" s="37"/>
      <c r="U4" s="38"/>
      <c r="V4" s="428"/>
      <c r="W4" s="428"/>
      <c r="X4" s="428"/>
      <c r="Y4" s="428"/>
      <c r="Z4" s="423"/>
      <c r="AA4" s="423"/>
      <c r="AB4" s="423"/>
      <c r="AC4" s="423"/>
      <c r="AD4" s="14"/>
      <c r="AE4" s="9"/>
      <c r="AG4" s="49">
        <f>AM3+1</f>
        <v>42163</v>
      </c>
      <c r="AH4" s="11">
        <f t="shared" si="0"/>
        <v>42164</v>
      </c>
      <c r="AI4" s="11">
        <f t="shared" si="0"/>
        <v>42165</v>
      </c>
      <c r="AJ4" s="11">
        <f t="shared" si="0"/>
        <v>42166</v>
      </c>
      <c r="AK4" s="11">
        <f t="shared" si="0"/>
        <v>42167</v>
      </c>
      <c r="AL4" s="25">
        <f t="shared" si="0"/>
        <v>42168</v>
      </c>
      <c r="AM4" s="50">
        <f t="shared" si="0"/>
        <v>42169</v>
      </c>
    </row>
    <row r="5" spans="2:49" ht="13.5" customHeight="1" thickTop="1" thickBot="1">
      <c r="B5" s="26" t="s">
        <v>65</v>
      </c>
      <c r="C5" s="27"/>
      <c r="D5" s="27"/>
      <c r="E5" s="27"/>
      <c r="F5" s="28"/>
      <c r="G5" s="389" t="str">
        <f ca="1">'Riepilogo tsh'!B6</f>
        <v>Ins. Nome del resp. Scientifico /direttore dip.to</v>
      </c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  <c r="T5" s="39"/>
      <c r="U5" s="39"/>
      <c r="V5" s="428" t="s">
        <v>42</v>
      </c>
      <c r="W5" s="428"/>
      <c r="X5" s="428"/>
      <c r="Y5" s="428"/>
      <c r="Z5" s="423" t="str">
        <f ca="1">'Riepilogo tsh'!B11</f>
        <v>inserire scatto stipendiale</v>
      </c>
      <c r="AA5" s="423"/>
      <c r="AB5" s="423"/>
      <c r="AC5" s="423"/>
      <c r="AD5" s="14"/>
      <c r="AE5" s="9"/>
      <c r="AG5" s="49">
        <f>AM4+1</f>
        <v>42170</v>
      </c>
      <c r="AH5" s="11">
        <f t="shared" si="0"/>
        <v>42171</v>
      </c>
      <c r="AI5" s="11">
        <f t="shared" si="0"/>
        <v>42172</v>
      </c>
      <c r="AJ5" s="11">
        <f t="shared" si="0"/>
        <v>42173</v>
      </c>
      <c r="AK5" s="11">
        <f t="shared" si="0"/>
        <v>42174</v>
      </c>
      <c r="AL5" s="25">
        <f t="shared" si="0"/>
        <v>42175</v>
      </c>
      <c r="AM5" s="50">
        <f t="shared" si="0"/>
        <v>42176</v>
      </c>
    </row>
    <row r="6" spans="2:49" ht="13.5" customHeight="1" thickTop="1" thickBot="1">
      <c r="B6" s="29"/>
      <c r="C6" s="30"/>
      <c r="D6" s="30"/>
      <c r="E6" s="30"/>
      <c r="F6" s="31"/>
      <c r="G6" s="390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7"/>
      <c r="T6" s="37"/>
      <c r="U6" s="40"/>
      <c r="V6" s="428"/>
      <c r="W6" s="428"/>
      <c r="X6" s="428"/>
      <c r="Y6" s="428"/>
      <c r="Z6" s="423"/>
      <c r="AA6" s="423"/>
      <c r="AB6" s="423"/>
      <c r="AC6" s="423"/>
      <c r="AD6" s="14"/>
      <c r="AE6" s="9"/>
      <c r="AG6" s="49">
        <f>AM5+1</f>
        <v>42177</v>
      </c>
      <c r="AH6" s="11">
        <f t="shared" si="0"/>
        <v>42178</v>
      </c>
      <c r="AI6" s="11">
        <f t="shared" si="0"/>
        <v>42179</v>
      </c>
      <c r="AJ6" s="11">
        <f t="shared" si="0"/>
        <v>42180</v>
      </c>
      <c r="AK6" s="11">
        <f t="shared" si="0"/>
        <v>42181</v>
      </c>
      <c r="AL6" s="25">
        <f t="shared" si="0"/>
        <v>42182</v>
      </c>
      <c r="AM6" s="50">
        <f t="shared" si="0"/>
        <v>42183</v>
      </c>
    </row>
    <row r="7" spans="2:49" ht="13.5" customHeight="1" thickTop="1" thickBot="1">
      <c r="B7" s="417" t="s">
        <v>33</v>
      </c>
      <c r="C7" s="319">
        <f ca="1">'Impostazioni calendario'!F6</f>
        <v>2015</v>
      </c>
      <c r="D7" s="320"/>
      <c r="E7" s="320"/>
      <c r="F7" s="321"/>
      <c r="G7" s="416"/>
      <c r="H7" s="416"/>
      <c r="I7" s="416"/>
      <c r="J7" s="416"/>
      <c r="K7" s="32"/>
      <c r="L7" s="32"/>
      <c r="M7" s="32"/>
      <c r="N7" s="32"/>
      <c r="O7" s="32"/>
      <c r="P7" s="32"/>
      <c r="Q7" s="32"/>
      <c r="R7" s="33"/>
      <c r="S7" s="33"/>
      <c r="V7" s="424" t="s">
        <v>73</v>
      </c>
      <c r="W7" s="424"/>
      <c r="X7" s="424"/>
      <c r="Y7" s="424"/>
      <c r="Z7" s="423" t="str">
        <f ca="1">'Riepilogo tsh'!B12</f>
        <v>inserire tempo pieno/definito</v>
      </c>
      <c r="AA7" s="423"/>
      <c r="AB7" s="423"/>
      <c r="AC7" s="423"/>
      <c r="AD7" s="14"/>
      <c r="AE7" s="9"/>
      <c r="AG7" s="49">
        <f>AM6+1</f>
        <v>42184</v>
      </c>
      <c r="AH7" s="11">
        <f t="shared" si="0"/>
        <v>42185</v>
      </c>
      <c r="AI7" s="11">
        <f t="shared" si="0"/>
        <v>42186</v>
      </c>
      <c r="AJ7" s="11">
        <f t="shared" si="0"/>
        <v>42187</v>
      </c>
      <c r="AK7" s="11">
        <f t="shared" si="0"/>
        <v>42188</v>
      </c>
      <c r="AL7" s="25">
        <f t="shared" si="0"/>
        <v>42189</v>
      </c>
      <c r="AM7" s="50">
        <f t="shared" si="0"/>
        <v>42190</v>
      </c>
      <c r="AP7" s="12"/>
    </row>
    <row r="8" spans="2:49" ht="13.5" customHeight="1" thickTop="1" thickBot="1">
      <c r="B8" s="418"/>
      <c r="C8" s="386"/>
      <c r="D8" s="387"/>
      <c r="E8" s="387"/>
      <c r="F8" s="388"/>
      <c r="T8" s="41"/>
      <c r="U8" s="32"/>
      <c r="V8" s="424"/>
      <c r="W8" s="424"/>
      <c r="X8" s="424"/>
      <c r="Y8" s="424"/>
      <c r="Z8" s="423"/>
      <c r="AA8" s="423"/>
      <c r="AB8" s="423"/>
      <c r="AC8" s="423"/>
      <c r="AD8" s="14"/>
      <c r="AE8" s="9"/>
      <c r="AG8" s="51">
        <f>AM7+1</f>
        <v>42191</v>
      </c>
      <c r="AH8" s="52">
        <f t="shared" si="0"/>
        <v>42192</v>
      </c>
      <c r="AI8" s="52">
        <f t="shared" si="0"/>
        <v>42193</v>
      </c>
      <c r="AJ8" s="52">
        <f t="shared" si="0"/>
        <v>42194</v>
      </c>
      <c r="AK8" s="52">
        <f t="shared" si="0"/>
        <v>42195</v>
      </c>
      <c r="AL8" s="53">
        <f t="shared" si="0"/>
        <v>42196</v>
      </c>
      <c r="AM8" s="54">
        <f t="shared" si="0"/>
        <v>42197</v>
      </c>
    </row>
    <row r="9" spans="2:49" ht="14.4" thickTop="1" thickBot="1"/>
    <row r="10" spans="2:49" ht="20.100000000000001" customHeight="1" thickTop="1" thickBot="1">
      <c r="B10" s="429" t="str">
        <f>AG1</f>
        <v>June</v>
      </c>
      <c r="C10" s="381"/>
      <c r="D10" s="381"/>
      <c r="E10" s="55" t="s">
        <v>66</v>
      </c>
      <c r="F10" s="56" t="s">
        <v>67</v>
      </c>
      <c r="G10" s="56" t="s">
        <v>68</v>
      </c>
      <c r="H10" s="56" t="s">
        <v>69</v>
      </c>
      <c r="I10" s="56" t="s">
        <v>70</v>
      </c>
      <c r="J10" s="57" t="s">
        <v>71</v>
      </c>
      <c r="K10" s="57" t="s">
        <v>72</v>
      </c>
      <c r="L10" s="56" t="s">
        <v>66</v>
      </c>
      <c r="M10" s="56" t="s">
        <v>67</v>
      </c>
      <c r="N10" s="56" t="s">
        <v>68</v>
      </c>
      <c r="O10" s="56" t="s">
        <v>69</v>
      </c>
      <c r="P10" s="56" t="s">
        <v>70</v>
      </c>
      <c r="Q10" s="57" t="s">
        <v>71</v>
      </c>
      <c r="R10" s="57" t="s">
        <v>72</v>
      </c>
      <c r="S10" s="56" t="s">
        <v>66</v>
      </c>
      <c r="T10" s="56" t="s">
        <v>67</v>
      </c>
      <c r="U10" s="56" t="s">
        <v>68</v>
      </c>
      <c r="V10" s="56" t="s">
        <v>69</v>
      </c>
      <c r="W10" s="56" t="s">
        <v>70</v>
      </c>
      <c r="X10" s="57" t="s">
        <v>71</v>
      </c>
      <c r="Y10" s="57" t="s">
        <v>72</v>
      </c>
      <c r="Z10" s="56" t="s">
        <v>66</v>
      </c>
      <c r="AA10" s="56" t="s">
        <v>67</v>
      </c>
      <c r="AB10" s="56" t="s">
        <v>68</v>
      </c>
      <c r="AC10" s="56" t="s">
        <v>69</v>
      </c>
      <c r="AD10" s="56" t="s">
        <v>70</v>
      </c>
      <c r="AE10" s="57" t="s">
        <v>71</v>
      </c>
      <c r="AF10" s="57" t="s">
        <v>72</v>
      </c>
      <c r="AG10" s="56" t="s">
        <v>66</v>
      </c>
      <c r="AH10" s="56" t="s">
        <v>67</v>
      </c>
      <c r="AI10" s="56" t="s">
        <v>68</v>
      </c>
      <c r="AJ10" s="56" t="s">
        <v>69</v>
      </c>
      <c r="AK10" s="56" t="s">
        <v>70</v>
      </c>
      <c r="AL10" s="57" t="s">
        <v>71</v>
      </c>
      <c r="AM10" s="57" t="s">
        <v>72</v>
      </c>
      <c r="AN10" s="56" t="s">
        <v>66</v>
      </c>
      <c r="AO10" s="56" t="s">
        <v>67</v>
      </c>
      <c r="AP10" s="56" t="s">
        <v>68</v>
      </c>
      <c r="AQ10" s="56" t="s">
        <v>69</v>
      </c>
      <c r="AR10" s="56" t="s">
        <v>70</v>
      </c>
      <c r="AS10" s="57" t="s">
        <v>71</v>
      </c>
      <c r="AT10" s="58" t="s">
        <v>72</v>
      </c>
      <c r="AU10" s="419" t="s">
        <v>82</v>
      </c>
    </row>
    <row r="11" spans="2:49" ht="20.100000000000001" customHeight="1" thickTop="1" thickBot="1">
      <c r="B11" s="380"/>
      <c r="C11" s="381"/>
      <c r="D11" s="381"/>
      <c r="E11" s="59">
        <f t="shared" ref="E11:K11" si="1">AG3</f>
        <v>42156</v>
      </c>
      <c r="F11" s="60">
        <f t="shared" si="1"/>
        <v>42157</v>
      </c>
      <c r="G11" s="60">
        <f t="shared" si="1"/>
        <v>42158</v>
      </c>
      <c r="H11" s="60">
        <f t="shared" si="1"/>
        <v>42159</v>
      </c>
      <c r="I11" s="60">
        <f t="shared" si="1"/>
        <v>42160</v>
      </c>
      <c r="J11" s="61">
        <f t="shared" si="1"/>
        <v>42161</v>
      </c>
      <c r="K11" s="61">
        <f t="shared" si="1"/>
        <v>42162</v>
      </c>
      <c r="L11" s="60">
        <f t="shared" ref="L11:R11" si="2">AG4</f>
        <v>42163</v>
      </c>
      <c r="M11" s="60">
        <f t="shared" si="2"/>
        <v>42164</v>
      </c>
      <c r="N11" s="60">
        <f t="shared" si="2"/>
        <v>42165</v>
      </c>
      <c r="O11" s="60">
        <f t="shared" si="2"/>
        <v>42166</v>
      </c>
      <c r="P11" s="60">
        <f t="shared" si="2"/>
        <v>42167</v>
      </c>
      <c r="Q11" s="61">
        <f t="shared" si="2"/>
        <v>42168</v>
      </c>
      <c r="R11" s="61">
        <f t="shared" si="2"/>
        <v>42169</v>
      </c>
      <c r="S11" s="60">
        <f t="shared" ref="S11:Y11" si="3">AG5</f>
        <v>42170</v>
      </c>
      <c r="T11" s="60">
        <f t="shared" si="3"/>
        <v>42171</v>
      </c>
      <c r="U11" s="60">
        <f t="shared" si="3"/>
        <v>42172</v>
      </c>
      <c r="V11" s="60">
        <f t="shared" si="3"/>
        <v>42173</v>
      </c>
      <c r="W11" s="60">
        <f t="shared" si="3"/>
        <v>42174</v>
      </c>
      <c r="X11" s="61">
        <f t="shared" si="3"/>
        <v>42175</v>
      </c>
      <c r="Y11" s="61">
        <f t="shared" si="3"/>
        <v>42176</v>
      </c>
      <c r="Z11" s="60">
        <f t="shared" ref="Z11:AF11" si="4">AG6</f>
        <v>42177</v>
      </c>
      <c r="AA11" s="60">
        <f t="shared" si="4"/>
        <v>42178</v>
      </c>
      <c r="AB11" s="60">
        <f t="shared" si="4"/>
        <v>42179</v>
      </c>
      <c r="AC11" s="60">
        <f t="shared" si="4"/>
        <v>42180</v>
      </c>
      <c r="AD11" s="60">
        <f t="shared" si="4"/>
        <v>42181</v>
      </c>
      <c r="AE11" s="61">
        <f t="shared" si="4"/>
        <v>42182</v>
      </c>
      <c r="AF11" s="61">
        <f t="shared" si="4"/>
        <v>42183</v>
      </c>
      <c r="AG11" s="60">
        <f t="shared" ref="AG11:AL11" si="5">AG7</f>
        <v>42184</v>
      </c>
      <c r="AH11" s="60">
        <f t="shared" si="5"/>
        <v>42185</v>
      </c>
      <c r="AI11" s="60">
        <f t="shared" si="5"/>
        <v>42186</v>
      </c>
      <c r="AJ11" s="60">
        <f t="shared" si="5"/>
        <v>42187</v>
      </c>
      <c r="AK11" s="60">
        <f t="shared" si="5"/>
        <v>42188</v>
      </c>
      <c r="AL11" s="60">
        <f t="shared" si="5"/>
        <v>42189</v>
      </c>
      <c r="AM11" s="60">
        <f t="shared" ref="AM11:AR11" si="6">AG8</f>
        <v>42191</v>
      </c>
      <c r="AN11" s="60">
        <f t="shared" si="6"/>
        <v>42192</v>
      </c>
      <c r="AO11" s="60">
        <f t="shared" si="6"/>
        <v>42193</v>
      </c>
      <c r="AP11" s="60">
        <f t="shared" si="6"/>
        <v>42194</v>
      </c>
      <c r="AQ11" s="60">
        <f t="shared" si="6"/>
        <v>42195</v>
      </c>
      <c r="AR11" s="60">
        <f t="shared" si="6"/>
        <v>42196</v>
      </c>
      <c r="AS11" s="60"/>
      <c r="AT11" s="62">
        <f>AM8</f>
        <v>42197</v>
      </c>
      <c r="AU11" s="420"/>
    </row>
    <row r="12" spans="2:49" ht="20.100000000000001" customHeight="1" thickTop="1">
      <c r="B12" s="414" t="str">
        <f ca="1">'Riepilogo tsh'!B13</f>
        <v>Inserire "Institutional research" per il pers. dedicato alla ricerca - "Administrative activities" per il personale tecnico amministrativo</v>
      </c>
      <c r="C12" s="415"/>
      <c r="D12" s="415"/>
      <c r="E12" s="120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2"/>
      <c r="AO12" s="122"/>
      <c r="AP12" s="122"/>
      <c r="AQ12" s="122"/>
      <c r="AR12" s="122"/>
      <c r="AS12" s="122"/>
      <c r="AT12" s="123"/>
      <c r="AU12" s="124">
        <f>SUM(E12:AT12)</f>
        <v>0</v>
      </c>
    </row>
    <row r="13" spans="2:49" ht="13.5" customHeight="1">
      <c r="B13" s="382" t="str">
        <f ca="1">'Riepilogo tsh'!B14</f>
        <v>inserire acronimo- n. progetto 1</v>
      </c>
      <c r="C13" s="383"/>
      <c r="D13" s="383"/>
      <c r="E13" s="125">
        <f>SUM(E14:E17)</f>
        <v>0</v>
      </c>
      <c r="F13" s="126">
        <f>SUM(F14:F17)</f>
        <v>0</v>
      </c>
      <c r="G13" s="126">
        <f t="shared" ref="G13:AS13" si="7">SUM(G14:G17)</f>
        <v>0</v>
      </c>
      <c r="H13" s="126">
        <f t="shared" si="7"/>
        <v>0</v>
      </c>
      <c r="I13" s="126">
        <f t="shared" si="7"/>
        <v>0</v>
      </c>
      <c r="J13" s="126">
        <f t="shared" si="7"/>
        <v>0</v>
      </c>
      <c r="K13" s="126">
        <f t="shared" si="7"/>
        <v>0</v>
      </c>
      <c r="L13" s="126">
        <f t="shared" si="7"/>
        <v>0</v>
      </c>
      <c r="M13" s="126">
        <f t="shared" si="7"/>
        <v>0</v>
      </c>
      <c r="N13" s="126">
        <f t="shared" si="7"/>
        <v>0</v>
      </c>
      <c r="O13" s="126">
        <f t="shared" si="7"/>
        <v>0</v>
      </c>
      <c r="P13" s="126">
        <f t="shared" si="7"/>
        <v>0</v>
      </c>
      <c r="Q13" s="126">
        <f t="shared" si="7"/>
        <v>0</v>
      </c>
      <c r="R13" s="126">
        <f t="shared" si="7"/>
        <v>0</v>
      </c>
      <c r="S13" s="126">
        <f t="shared" si="7"/>
        <v>0</v>
      </c>
      <c r="T13" s="126">
        <f t="shared" si="7"/>
        <v>0</v>
      </c>
      <c r="U13" s="126">
        <f t="shared" si="7"/>
        <v>0</v>
      </c>
      <c r="V13" s="126">
        <f t="shared" si="7"/>
        <v>0</v>
      </c>
      <c r="W13" s="126">
        <f t="shared" si="7"/>
        <v>0</v>
      </c>
      <c r="X13" s="126">
        <f t="shared" si="7"/>
        <v>0</v>
      </c>
      <c r="Y13" s="126">
        <f t="shared" si="7"/>
        <v>0</v>
      </c>
      <c r="Z13" s="126">
        <f t="shared" si="7"/>
        <v>0</v>
      </c>
      <c r="AA13" s="126">
        <f t="shared" si="7"/>
        <v>0</v>
      </c>
      <c r="AB13" s="126">
        <f t="shared" si="7"/>
        <v>0</v>
      </c>
      <c r="AC13" s="126">
        <f t="shared" si="7"/>
        <v>0</v>
      </c>
      <c r="AD13" s="126">
        <f t="shared" si="7"/>
        <v>0</v>
      </c>
      <c r="AE13" s="126">
        <f t="shared" si="7"/>
        <v>0</v>
      </c>
      <c r="AF13" s="126">
        <f t="shared" si="7"/>
        <v>0</v>
      </c>
      <c r="AG13" s="126">
        <f t="shared" si="7"/>
        <v>0</v>
      </c>
      <c r="AH13" s="126">
        <f t="shared" si="7"/>
        <v>0</v>
      </c>
      <c r="AI13" s="126">
        <f t="shared" si="7"/>
        <v>0</v>
      </c>
      <c r="AJ13" s="126">
        <f t="shared" si="7"/>
        <v>0</v>
      </c>
      <c r="AK13" s="126">
        <f t="shared" si="7"/>
        <v>0</v>
      </c>
      <c r="AL13" s="126">
        <f t="shared" si="7"/>
        <v>0</v>
      </c>
      <c r="AM13" s="126">
        <f t="shared" si="7"/>
        <v>0</v>
      </c>
      <c r="AN13" s="126">
        <f t="shared" si="7"/>
        <v>0</v>
      </c>
      <c r="AO13" s="126">
        <f t="shared" si="7"/>
        <v>0</v>
      </c>
      <c r="AP13" s="126">
        <f t="shared" si="7"/>
        <v>0</v>
      </c>
      <c r="AQ13" s="126">
        <f t="shared" si="7"/>
        <v>0</v>
      </c>
      <c r="AR13" s="126">
        <f t="shared" si="7"/>
        <v>0</v>
      </c>
      <c r="AS13" s="126">
        <f t="shared" si="7"/>
        <v>0</v>
      </c>
      <c r="AT13" s="127">
        <f>SUM(AT14:AT17)</f>
        <v>0</v>
      </c>
      <c r="AU13" s="128">
        <f t="shared" ref="AU13:AU41" si="8">SUM(E13:AT13)</f>
        <v>0</v>
      </c>
    </row>
    <row r="14" spans="2:49" ht="13.5" customHeight="1">
      <c r="B14" s="384" t="str">
        <f ca="1">'Riepilogo tsh'!L14</f>
        <v>WP_</v>
      </c>
      <c r="C14" s="385"/>
      <c r="D14" s="385"/>
      <c r="E14" s="129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1"/>
      <c r="AO14" s="131"/>
      <c r="AP14" s="131"/>
      <c r="AQ14" s="131"/>
      <c r="AR14" s="131"/>
      <c r="AS14" s="131"/>
      <c r="AT14" s="132"/>
      <c r="AU14" s="133">
        <f t="shared" si="8"/>
        <v>0</v>
      </c>
    </row>
    <row r="15" spans="2:49" ht="13.5" customHeight="1">
      <c r="B15" s="384" t="str">
        <f ca="1">'Riepilogo tsh'!M14</f>
        <v>WP_</v>
      </c>
      <c r="C15" s="385"/>
      <c r="D15" s="385"/>
      <c r="E15" s="129"/>
      <c r="F15" s="134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  <c r="AO15" s="131"/>
      <c r="AP15" s="131"/>
      <c r="AQ15" s="131"/>
      <c r="AR15" s="131"/>
      <c r="AS15" s="131"/>
      <c r="AT15" s="135"/>
      <c r="AU15" s="136">
        <f t="shared" si="8"/>
        <v>0</v>
      </c>
    </row>
    <row r="16" spans="2:49" ht="13.5" customHeight="1">
      <c r="B16" s="384" t="str">
        <f ca="1">'Riepilogo tsh'!N14</f>
        <v>WP_</v>
      </c>
      <c r="C16" s="385"/>
      <c r="D16" s="385"/>
      <c r="E16" s="129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1"/>
      <c r="AO16" s="131"/>
      <c r="AP16" s="131"/>
      <c r="AQ16" s="131"/>
      <c r="AR16" s="131"/>
      <c r="AS16" s="131"/>
      <c r="AT16" s="132"/>
      <c r="AU16" s="133">
        <f t="shared" si="8"/>
        <v>0</v>
      </c>
    </row>
    <row r="17" spans="2:47" ht="13.5" customHeight="1">
      <c r="B17" s="378" t="str">
        <f ca="1">'Riepilogo tsh'!O14</f>
        <v>WP_</v>
      </c>
      <c r="C17" s="379"/>
      <c r="D17" s="379"/>
      <c r="E17" s="137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9"/>
      <c r="AO17" s="139"/>
      <c r="AP17" s="139"/>
      <c r="AQ17" s="139"/>
      <c r="AR17" s="139"/>
      <c r="AS17" s="139"/>
      <c r="AT17" s="135"/>
      <c r="AU17" s="136">
        <f t="shared" si="8"/>
        <v>0</v>
      </c>
    </row>
    <row r="18" spans="2:47" ht="13.5" customHeight="1">
      <c r="B18" s="362" t="str">
        <f ca="1">'Riepilogo tsh'!B15</f>
        <v>inserire acronimo- n. progetto 2</v>
      </c>
      <c r="C18" s="363"/>
      <c r="D18" s="363" t="s">
        <v>17</v>
      </c>
      <c r="E18" s="140">
        <f>SUM(E19:E22)</f>
        <v>0</v>
      </c>
      <c r="F18" s="141">
        <f>SUM(F19:F22)</f>
        <v>0</v>
      </c>
      <c r="G18" s="141">
        <f t="shared" ref="G18:AS18" si="9">SUM(G19:G22)</f>
        <v>0</v>
      </c>
      <c r="H18" s="141">
        <f t="shared" si="9"/>
        <v>0</v>
      </c>
      <c r="I18" s="141">
        <f t="shared" si="9"/>
        <v>0</v>
      </c>
      <c r="J18" s="141">
        <f t="shared" si="9"/>
        <v>0</v>
      </c>
      <c r="K18" s="141">
        <f t="shared" si="9"/>
        <v>0</v>
      </c>
      <c r="L18" s="141">
        <f t="shared" si="9"/>
        <v>0</v>
      </c>
      <c r="M18" s="141">
        <f t="shared" si="9"/>
        <v>0</v>
      </c>
      <c r="N18" s="141">
        <f t="shared" si="9"/>
        <v>0</v>
      </c>
      <c r="O18" s="141">
        <f t="shared" si="9"/>
        <v>0</v>
      </c>
      <c r="P18" s="141">
        <f t="shared" si="9"/>
        <v>0</v>
      </c>
      <c r="Q18" s="141">
        <f t="shared" si="9"/>
        <v>0</v>
      </c>
      <c r="R18" s="141">
        <f t="shared" si="9"/>
        <v>0</v>
      </c>
      <c r="S18" s="141">
        <f t="shared" si="9"/>
        <v>0</v>
      </c>
      <c r="T18" s="141">
        <f t="shared" si="9"/>
        <v>0</v>
      </c>
      <c r="U18" s="141">
        <f t="shared" si="9"/>
        <v>0</v>
      </c>
      <c r="V18" s="141">
        <f t="shared" si="9"/>
        <v>0</v>
      </c>
      <c r="W18" s="141">
        <f t="shared" si="9"/>
        <v>0</v>
      </c>
      <c r="X18" s="141">
        <f t="shared" si="9"/>
        <v>0</v>
      </c>
      <c r="Y18" s="141">
        <f t="shared" si="9"/>
        <v>0</v>
      </c>
      <c r="Z18" s="141">
        <f t="shared" si="9"/>
        <v>0</v>
      </c>
      <c r="AA18" s="141">
        <f t="shared" si="9"/>
        <v>0</v>
      </c>
      <c r="AB18" s="141">
        <f t="shared" si="9"/>
        <v>0</v>
      </c>
      <c r="AC18" s="141">
        <f t="shared" si="9"/>
        <v>0</v>
      </c>
      <c r="AD18" s="141">
        <f t="shared" si="9"/>
        <v>0</v>
      </c>
      <c r="AE18" s="141">
        <f t="shared" si="9"/>
        <v>0</v>
      </c>
      <c r="AF18" s="141">
        <f t="shared" si="9"/>
        <v>0</v>
      </c>
      <c r="AG18" s="141">
        <f t="shared" si="9"/>
        <v>0</v>
      </c>
      <c r="AH18" s="141">
        <f t="shared" si="9"/>
        <v>0</v>
      </c>
      <c r="AI18" s="141">
        <f t="shared" si="9"/>
        <v>0</v>
      </c>
      <c r="AJ18" s="141">
        <f t="shared" si="9"/>
        <v>0</v>
      </c>
      <c r="AK18" s="141">
        <f t="shared" si="9"/>
        <v>0</v>
      </c>
      <c r="AL18" s="141">
        <f t="shared" si="9"/>
        <v>0</v>
      </c>
      <c r="AM18" s="141">
        <f t="shared" si="9"/>
        <v>0</v>
      </c>
      <c r="AN18" s="141">
        <f t="shared" si="9"/>
        <v>0</v>
      </c>
      <c r="AO18" s="141">
        <f t="shared" si="9"/>
        <v>0</v>
      </c>
      <c r="AP18" s="141">
        <f t="shared" si="9"/>
        <v>0</v>
      </c>
      <c r="AQ18" s="141">
        <f t="shared" si="9"/>
        <v>0</v>
      </c>
      <c r="AR18" s="141">
        <f t="shared" si="9"/>
        <v>0</v>
      </c>
      <c r="AS18" s="141">
        <f t="shared" si="9"/>
        <v>0</v>
      </c>
      <c r="AT18" s="142">
        <f>SUM(AT19:AT22)</f>
        <v>0</v>
      </c>
      <c r="AU18" s="143">
        <f t="shared" si="8"/>
        <v>0</v>
      </c>
    </row>
    <row r="19" spans="2:47" ht="13.5" customHeight="1">
      <c r="B19" s="364" t="str">
        <f ca="1">'Riepilogo tsh'!L15</f>
        <v>WP_</v>
      </c>
      <c r="C19" s="365"/>
      <c r="D19" s="365"/>
      <c r="E19" s="144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6"/>
      <c r="AO19" s="146"/>
      <c r="AP19" s="146"/>
      <c r="AQ19" s="146"/>
      <c r="AR19" s="146"/>
      <c r="AS19" s="146"/>
      <c r="AT19" s="147"/>
      <c r="AU19" s="148">
        <f t="shared" si="8"/>
        <v>0</v>
      </c>
    </row>
    <row r="20" spans="2:47" ht="13.5" customHeight="1">
      <c r="B20" s="364" t="str">
        <f ca="1">'Riepilogo tsh'!M15</f>
        <v>WP_</v>
      </c>
      <c r="C20" s="365"/>
      <c r="D20" s="365"/>
      <c r="E20" s="144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6"/>
      <c r="AO20" s="146"/>
      <c r="AP20" s="146"/>
      <c r="AQ20" s="146"/>
      <c r="AR20" s="146"/>
      <c r="AS20" s="146"/>
      <c r="AT20" s="147"/>
      <c r="AU20" s="148">
        <f t="shared" si="8"/>
        <v>0</v>
      </c>
    </row>
    <row r="21" spans="2:47" ht="13.5" customHeight="1">
      <c r="B21" s="364" t="str">
        <f ca="1">'Riepilogo tsh'!N15</f>
        <v>WP_</v>
      </c>
      <c r="C21" s="365"/>
      <c r="D21" s="365"/>
      <c r="E21" s="144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6"/>
      <c r="AO21" s="146"/>
      <c r="AP21" s="146"/>
      <c r="AQ21" s="146"/>
      <c r="AR21" s="146"/>
      <c r="AS21" s="146"/>
      <c r="AT21" s="147"/>
      <c r="AU21" s="148">
        <f t="shared" si="8"/>
        <v>0</v>
      </c>
    </row>
    <row r="22" spans="2:47" ht="13.5" customHeight="1">
      <c r="B22" s="366" t="str">
        <f ca="1">'Riepilogo tsh'!O15</f>
        <v>WP_</v>
      </c>
      <c r="C22" s="367"/>
      <c r="D22" s="367"/>
      <c r="E22" s="149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1"/>
      <c r="AO22" s="151"/>
      <c r="AP22" s="151"/>
      <c r="AQ22" s="151"/>
      <c r="AR22" s="151"/>
      <c r="AS22" s="151"/>
      <c r="AT22" s="152"/>
      <c r="AU22" s="153">
        <f t="shared" si="8"/>
        <v>0</v>
      </c>
    </row>
    <row r="23" spans="2:47" ht="13.5" customHeight="1">
      <c r="B23" s="412" t="str">
        <f ca="1">'Riepilogo tsh'!B16</f>
        <v>inserire acronimo- n. progetto 3</v>
      </c>
      <c r="C23" s="413">
        <v>14</v>
      </c>
      <c r="D23" s="413" t="s">
        <v>16</v>
      </c>
      <c r="E23" s="154">
        <f>SUM(E24:E27)</f>
        <v>0</v>
      </c>
      <c r="F23" s="155">
        <f>SUM(F24:F27)</f>
        <v>0</v>
      </c>
      <c r="G23" s="155">
        <f t="shared" ref="G23:AS23" si="10">SUM(G24:G27)</f>
        <v>0</v>
      </c>
      <c r="H23" s="155">
        <f t="shared" si="10"/>
        <v>0</v>
      </c>
      <c r="I23" s="155">
        <f t="shared" si="10"/>
        <v>0</v>
      </c>
      <c r="J23" s="155">
        <f t="shared" si="10"/>
        <v>0</v>
      </c>
      <c r="K23" s="155">
        <f t="shared" si="10"/>
        <v>0</v>
      </c>
      <c r="L23" s="155">
        <f t="shared" si="10"/>
        <v>0</v>
      </c>
      <c r="M23" s="155">
        <f t="shared" si="10"/>
        <v>0</v>
      </c>
      <c r="N23" s="155">
        <f t="shared" si="10"/>
        <v>0</v>
      </c>
      <c r="O23" s="155">
        <f t="shared" si="10"/>
        <v>0</v>
      </c>
      <c r="P23" s="155">
        <f t="shared" si="10"/>
        <v>0</v>
      </c>
      <c r="Q23" s="155">
        <f t="shared" si="10"/>
        <v>0</v>
      </c>
      <c r="R23" s="155">
        <f t="shared" si="10"/>
        <v>0</v>
      </c>
      <c r="S23" s="155">
        <f t="shared" si="10"/>
        <v>0</v>
      </c>
      <c r="T23" s="155">
        <f t="shared" si="10"/>
        <v>0</v>
      </c>
      <c r="U23" s="155">
        <f t="shared" si="10"/>
        <v>0</v>
      </c>
      <c r="V23" s="155">
        <f t="shared" si="10"/>
        <v>0</v>
      </c>
      <c r="W23" s="155">
        <f t="shared" si="10"/>
        <v>0</v>
      </c>
      <c r="X23" s="155">
        <f t="shared" si="10"/>
        <v>0</v>
      </c>
      <c r="Y23" s="155">
        <f t="shared" si="10"/>
        <v>0</v>
      </c>
      <c r="Z23" s="155">
        <f t="shared" si="10"/>
        <v>0</v>
      </c>
      <c r="AA23" s="155">
        <f t="shared" si="10"/>
        <v>0</v>
      </c>
      <c r="AB23" s="155">
        <f t="shared" si="10"/>
        <v>0</v>
      </c>
      <c r="AC23" s="155">
        <f t="shared" si="10"/>
        <v>0</v>
      </c>
      <c r="AD23" s="155">
        <f t="shared" si="10"/>
        <v>0</v>
      </c>
      <c r="AE23" s="155">
        <f t="shared" si="10"/>
        <v>0</v>
      </c>
      <c r="AF23" s="155">
        <f t="shared" si="10"/>
        <v>0</v>
      </c>
      <c r="AG23" s="155">
        <f t="shared" si="10"/>
        <v>0</v>
      </c>
      <c r="AH23" s="155">
        <f t="shared" si="10"/>
        <v>0</v>
      </c>
      <c r="AI23" s="155">
        <f t="shared" si="10"/>
        <v>0</v>
      </c>
      <c r="AJ23" s="155">
        <f t="shared" si="10"/>
        <v>0</v>
      </c>
      <c r="AK23" s="155">
        <f t="shared" si="10"/>
        <v>0</v>
      </c>
      <c r="AL23" s="155">
        <f t="shared" si="10"/>
        <v>0</v>
      </c>
      <c r="AM23" s="155">
        <f t="shared" si="10"/>
        <v>0</v>
      </c>
      <c r="AN23" s="155">
        <f t="shared" si="10"/>
        <v>0</v>
      </c>
      <c r="AO23" s="155">
        <f t="shared" si="10"/>
        <v>0</v>
      </c>
      <c r="AP23" s="155">
        <f t="shared" si="10"/>
        <v>0</v>
      </c>
      <c r="AQ23" s="155">
        <f t="shared" si="10"/>
        <v>0</v>
      </c>
      <c r="AR23" s="155">
        <f t="shared" si="10"/>
        <v>0</v>
      </c>
      <c r="AS23" s="155">
        <f t="shared" si="10"/>
        <v>0</v>
      </c>
      <c r="AT23" s="156">
        <f>SUM(AT24:AT27)</f>
        <v>0</v>
      </c>
      <c r="AU23" s="157">
        <f t="shared" si="8"/>
        <v>0</v>
      </c>
    </row>
    <row r="24" spans="2:47" ht="13.5" customHeight="1">
      <c r="B24" s="384" t="str">
        <f ca="1">'Riepilogo tsh'!L16</f>
        <v>WP_</v>
      </c>
      <c r="C24" s="385"/>
      <c r="D24" s="385"/>
      <c r="E24" s="129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1"/>
      <c r="AO24" s="131"/>
      <c r="AP24" s="131"/>
      <c r="AQ24" s="131"/>
      <c r="AR24" s="131"/>
      <c r="AS24" s="131"/>
      <c r="AT24" s="132"/>
      <c r="AU24" s="133">
        <f t="shared" si="8"/>
        <v>0</v>
      </c>
    </row>
    <row r="25" spans="2:47" ht="13.5" customHeight="1">
      <c r="B25" s="384" t="str">
        <f ca="1">'Riepilogo tsh'!M16</f>
        <v>WP_</v>
      </c>
      <c r="C25" s="385"/>
      <c r="D25" s="385"/>
      <c r="E25" s="129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1"/>
      <c r="AO25" s="131"/>
      <c r="AP25" s="131"/>
      <c r="AQ25" s="131"/>
      <c r="AR25" s="131"/>
      <c r="AS25" s="131"/>
      <c r="AT25" s="132"/>
      <c r="AU25" s="133">
        <f t="shared" si="8"/>
        <v>0</v>
      </c>
    </row>
    <row r="26" spans="2:47" ht="13.5" customHeight="1">
      <c r="B26" s="384" t="str">
        <f ca="1">'Riepilogo tsh'!N16</f>
        <v>WP_</v>
      </c>
      <c r="C26" s="385"/>
      <c r="D26" s="385"/>
      <c r="E26" s="129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1"/>
      <c r="AO26" s="131"/>
      <c r="AP26" s="131"/>
      <c r="AQ26" s="131"/>
      <c r="AR26" s="131"/>
      <c r="AS26" s="131"/>
      <c r="AT26" s="132"/>
      <c r="AU26" s="133">
        <f t="shared" si="8"/>
        <v>0</v>
      </c>
    </row>
    <row r="27" spans="2:47" ht="13.5" customHeight="1">
      <c r="B27" s="378">
        <f ca="1">'Riepilogo tsh'!O1</f>
        <v>0</v>
      </c>
      <c r="C27" s="379"/>
      <c r="D27" s="379"/>
      <c r="E27" s="137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9"/>
      <c r="AO27" s="139"/>
      <c r="AP27" s="139"/>
      <c r="AQ27" s="139"/>
      <c r="AR27" s="139"/>
      <c r="AS27" s="139"/>
      <c r="AT27" s="158"/>
      <c r="AU27" s="159">
        <f t="shared" si="8"/>
        <v>0</v>
      </c>
    </row>
    <row r="28" spans="2:47" ht="13.5" customHeight="1">
      <c r="B28" s="362" t="str">
        <f ca="1">'Riepilogo tsh'!B17</f>
        <v>inserire acronimo- n. progetto 4</v>
      </c>
      <c r="C28" s="363">
        <v>14</v>
      </c>
      <c r="D28" s="363" t="s">
        <v>16</v>
      </c>
      <c r="E28" s="140">
        <f>SUM(E29:E32)</f>
        <v>0</v>
      </c>
      <c r="F28" s="141">
        <f>SUM(F29:F32)</f>
        <v>0</v>
      </c>
      <c r="G28" s="141">
        <f t="shared" ref="G28:AS28" si="11">SUM(G29:G32)</f>
        <v>0</v>
      </c>
      <c r="H28" s="141">
        <f t="shared" si="11"/>
        <v>0</v>
      </c>
      <c r="I28" s="141">
        <f t="shared" si="11"/>
        <v>0</v>
      </c>
      <c r="J28" s="141">
        <f t="shared" si="11"/>
        <v>0</v>
      </c>
      <c r="K28" s="141">
        <f t="shared" si="11"/>
        <v>0</v>
      </c>
      <c r="L28" s="141">
        <f t="shared" si="11"/>
        <v>0</v>
      </c>
      <c r="M28" s="141">
        <f t="shared" si="11"/>
        <v>0</v>
      </c>
      <c r="N28" s="141">
        <f t="shared" si="11"/>
        <v>0</v>
      </c>
      <c r="O28" s="141">
        <f t="shared" si="11"/>
        <v>0</v>
      </c>
      <c r="P28" s="141">
        <f t="shared" si="11"/>
        <v>0</v>
      </c>
      <c r="Q28" s="141">
        <f t="shared" si="11"/>
        <v>0</v>
      </c>
      <c r="R28" s="141">
        <f t="shared" si="11"/>
        <v>0</v>
      </c>
      <c r="S28" s="141">
        <f t="shared" si="11"/>
        <v>0</v>
      </c>
      <c r="T28" s="141">
        <f t="shared" si="11"/>
        <v>0</v>
      </c>
      <c r="U28" s="141">
        <f t="shared" si="11"/>
        <v>0</v>
      </c>
      <c r="V28" s="141">
        <f t="shared" si="11"/>
        <v>0</v>
      </c>
      <c r="W28" s="141">
        <f t="shared" si="11"/>
        <v>0</v>
      </c>
      <c r="X28" s="141">
        <f t="shared" si="11"/>
        <v>0</v>
      </c>
      <c r="Y28" s="141">
        <f t="shared" si="11"/>
        <v>0</v>
      </c>
      <c r="Z28" s="141">
        <f t="shared" si="11"/>
        <v>0</v>
      </c>
      <c r="AA28" s="141">
        <f t="shared" si="11"/>
        <v>0</v>
      </c>
      <c r="AB28" s="141">
        <f t="shared" si="11"/>
        <v>0</v>
      </c>
      <c r="AC28" s="141">
        <f t="shared" si="11"/>
        <v>0</v>
      </c>
      <c r="AD28" s="141">
        <f t="shared" si="11"/>
        <v>0</v>
      </c>
      <c r="AE28" s="141">
        <f t="shared" si="11"/>
        <v>0</v>
      </c>
      <c r="AF28" s="141">
        <f t="shared" si="11"/>
        <v>0</v>
      </c>
      <c r="AG28" s="141">
        <f t="shared" si="11"/>
        <v>0</v>
      </c>
      <c r="AH28" s="141">
        <f t="shared" si="11"/>
        <v>0</v>
      </c>
      <c r="AI28" s="141">
        <f t="shared" si="11"/>
        <v>0</v>
      </c>
      <c r="AJ28" s="141">
        <f t="shared" si="11"/>
        <v>0</v>
      </c>
      <c r="AK28" s="141">
        <f t="shared" si="11"/>
        <v>0</v>
      </c>
      <c r="AL28" s="141">
        <f t="shared" si="11"/>
        <v>0</v>
      </c>
      <c r="AM28" s="141">
        <f t="shared" si="11"/>
        <v>0</v>
      </c>
      <c r="AN28" s="141">
        <f t="shared" si="11"/>
        <v>0</v>
      </c>
      <c r="AO28" s="141">
        <f t="shared" si="11"/>
        <v>0</v>
      </c>
      <c r="AP28" s="141">
        <f t="shared" si="11"/>
        <v>0</v>
      </c>
      <c r="AQ28" s="141">
        <f t="shared" si="11"/>
        <v>0</v>
      </c>
      <c r="AR28" s="141">
        <f t="shared" si="11"/>
        <v>0</v>
      </c>
      <c r="AS28" s="141">
        <f t="shared" si="11"/>
        <v>0</v>
      </c>
      <c r="AT28" s="142">
        <f>SUM(AT29:AT32)</f>
        <v>0</v>
      </c>
      <c r="AU28" s="143">
        <f t="shared" si="8"/>
        <v>0</v>
      </c>
    </row>
    <row r="29" spans="2:47" ht="13.5" customHeight="1">
      <c r="B29" s="364" t="str">
        <f ca="1">'Riepilogo tsh'!L17</f>
        <v>WP_</v>
      </c>
      <c r="C29" s="365"/>
      <c r="D29" s="365"/>
      <c r="E29" s="144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  <c r="AO29" s="146"/>
      <c r="AP29" s="146"/>
      <c r="AQ29" s="146"/>
      <c r="AR29" s="146"/>
      <c r="AS29" s="146"/>
      <c r="AT29" s="147"/>
      <c r="AU29" s="148">
        <f t="shared" si="8"/>
        <v>0</v>
      </c>
    </row>
    <row r="30" spans="2:47" ht="13.5" customHeight="1">
      <c r="B30" s="364" t="str">
        <f ca="1">'Riepilogo tsh'!M17</f>
        <v>WP_</v>
      </c>
      <c r="C30" s="365"/>
      <c r="D30" s="365"/>
      <c r="E30" s="144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6"/>
      <c r="AO30" s="146"/>
      <c r="AP30" s="146"/>
      <c r="AQ30" s="146"/>
      <c r="AR30" s="146"/>
      <c r="AS30" s="146"/>
      <c r="AT30" s="147"/>
      <c r="AU30" s="148">
        <f t="shared" si="8"/>
        <v>0</v>
      </c>
    </row>
    <row r="31" spans="2:47" ht="13.5" customHeight="1">
      <c r="B31" s="364" t="str">
        <f ca="1">'Riepilogo tsh'!N17</f>
        <v>WP_</v>
      </c>
      <c r="C31" s="365"/>
      <c r="D31" s="365"/>
      <c r="E31" s="144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6"/>
      <c r="AO31" s="146"/>
      <c r="AP31" s="146"/>
      <c r="AQ31" s="146"/>
      <c r="AR31" s="146"/>
      <c r="AS31" s="146"/>
      <c r="AT31" s="147"/>
      <c r="AU31" s="148">
        <f t="shared" si="8"/>
        <v>0</v>
      </c>
    </row>
    <row r="32" spans="2:47" ht="13.5" customHeight="1">
      <c r="B32" s="366" t="str">
        <f ca="1">'Riepilogo tsh'!O17</f>
        <v>WP_</v>
      </c>
      <c r="C32" s="367"/>
      <c r="D32" s="367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1"/>
      <c r="AO32" s="151"/>
      <c r="AP32" s="151"/>
      <c r="AQ32" s="151"/>
      <c r="AR32" s="151"/>
      <c r="AS32" s="151"/>
      <c r="AT32" s="152"/>
      <c r="AU32" s="153">
        <f t="shared" si="8"/>
        <v>0</v>
      </c>
    </row>
    <row r="33" spans="2:48" ht="13.5" customHeight="1">
      <c r="B33" s="354" t="str">
        <f ca="1">'Riepilogo tsh'!B18</f>
        <v>inserire acronimo- n. progetto 5</v>
      </c>
      <c r="C33" s="355">
        <v>14</v>
      </c>
      <c r="D33" s="356" t="s">
        <v>16</v>
      </c>
      <c r="E33" s="154">
        <f>SUM(E34:E37)</f>
        <v>0</v>
      </c>
      <c r="F33" s="155">
        <f>SUM(F34:F37)</f>
        <v>0</v>
      </c>
      <c r="G33" s="155">
        <f t="shared" ref="G33:AS33" si="12">SUM(G34:G37)</f>
        <v>0</v>
      </c>
      <c r="H33" s="155">
        <f t="shared" si="12"/>
        <v>0</v>
      </c>
      <c r="I33" s="155">
        <f t="shared" si="12"/>
        <v>0</v>
      </c>
      <c r="J33" s="155">
        <f t="shared" si="12"/>
        <v>0</v>
      </c>
      <c r="K33" s="155">
        <f t="shared" si="12"/>
        <v>0</v>
      </c>
      <c r="L33" s="155">
        <f t="shared" si="12"/>
        <v>0</v>
      </c>
      <c r="M33" s="155">
        <f t="shared" si="12"/>
        <v>0</v>
      </c>
      <c r="N33" s="155">
        <f t="shared" si="12"/>
        <v>0</v>
      </c>
      <c r="O33" s="155">
        <f t="shared" si="12"/>
        <v>0</v>
      </c>
      <c r="P33" s="155">
        <f t="shared" si="12"/>
        <v>0</v>
      </c>
      <c r="Q33" s="155">
        <f t="shared" si="12"/>
        <v>0</v>
      </c>
      <c r="R33" s="155">
        <f t="shared" si="12"/>
        <v>0</v>
      </c>
      <c r="S33" s="155">
        <f t="shared" si="12"/>
        <v>0</v>
      </c>
      <c r="T33" s="155">
        <f t="shared" si="12"/>
        <v>0</v>
      </c>
      <c r="U33" s="155">
        <f t="shared" si="12"/>
        <v>0</v>
      </c>
      <c r="V33" s="155">
        <f t="shared" si="12"/>
        <v>0</v>
      </c>
      <c r="W33" s="155">
        <f t="shared" si="12"/>
        <v>0</v>
      </c>
      <c r="X33" s="155">
        <f t="shared" si="12"/>
        <v>0</v>
      </c>
      <c r="Y33" s="155">
        <f t="shared" si="12"/>
        <v>0</v>
      </c>
      <c r="Z33" s="155">
        <f t="shared" si="12"/>
        <v>0</v>
      </c>
      <c r="AA33" s="155">
        <f t="shared" si="12"/>
        <v>0</v>
      </c>
      <c r="AB33" s="155">
        <f t="shared" si="12"/>
        <v>0</v>
      </c>
      <c r="AC33" s="155">
        <f t="shared" si="12"/>
        <v>0</v>
      </c>
      <c r="AD33" s="155">
        <f t="shared" si="12"/>
        <v>0</v>
      </c>
      <c r="AE33" s="155">
        <f t="shared" si="12"/>
        <v>0</v>
      </c>
      <c r="AF33" s="155">
        <f t="shared" si="12"/>
        <v>0</v>
      </c>
      <c r="AG33" s="155">
        <f t="shared" si="12"/>
        <v>0</v>
      </c>
      <c r="AH33" s="155">
        <f t="shared" si="12"/>
        <v>0</v>
      </c>
      <c r="AI33" s="155">
        <f t="shared" si="12"/>
        <v>0</v>
      </c>
      <c r="AJ33" s="155">
        <f t="shared" si="12"/>
        <v>0</v>
      </c>
      <c r="AK33" s="155">
        <f t="shared" si="12"/>
        <v>0</v>
      </c>
      <c r="AL33" s="155">
        <f t="shared" si="12"/>
        <v>0</v>
      </c>
      <c r="AM33" s="155">
        <f t="shared" si="12"/>
        <v>0</v>
      </c>
      <c r="AN33" s="155">
        <f t="shared" si="12"/>
        <v>0</v>
      </c>
      <c r="AO33" s="155">
        <f t="shared" si="12"/>
        <v>0</v>
      </c>
      <c r="AP33" s="155">
        <f t="shared" si="12"/>
        <v>0</v>
      </c>
      <c r="AQ33" s="155">
        <f t="shared" si="12"/>
        <v>0</v>
      </c>
      <c r="AR33" s="155">
        <f t="shared" si="12"/>
        <v>0</v>
      </c>
      <c r="AS33" s="155">
        <f t="shared" si="12"/>
        <v>0</v>
      </c>
      <c r="AT33" s="156">
        <f>SUM(AT34:AT37)</f>
        <v>0</v>
      </c>
      <c r="AU33" s="157">
        <f t="shared" si="8"/>
        <v>0</v>
      </c>
    </row>
    <row r="34" spans="2:48" ht="13.5" customHeight="1">
      <c r="B34" s="357" t="str">
        <f ca="1">'Riepilogo tsh'!L18</f>
        <v>WP_</v>
      </c>
      <c r="C34" s="358"/>
      <c r="D34" s="359"/>
      <c r="E34" s="129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1"/>
      <c r="AO34" s="131"/>
      <c r="AP34" s="131"/>
      <c r="AQ34" s="131"/>
      <c r="AR34" s="131"/>
      <c r="AS34" s="131"/>
      <c r="AT34" s="132"/>
      <c r="AU34" s="133">
        <f t="shared" si="8"/>
        <v>0</v>
      </c>
    </row>
    <row r="35" spans="2:48" ht="13.5" customHeight="1">
      <c r="B35" s="357" t="str">
        <f ca="1">'Riepilogo tsh'!M18</f>
        <v>WP_</v>
      </c>
      <c r="C35" s="358"/>
      <c r="D35" s="359"/>
      <c r="E35" s="129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1"/>
      <c r="AO35" s="131"/>
      <c r="AP35" s="131"/>
      <c r="AQ35" s="131"/>
      <c r="AR35" s="131"/>
      <c r="AS35" s="131"/>
      <c r="AT35" s="135"/>
      <c r="AU35" s="136">
        <f t="shared" si="8"/>
        <v>0</v>
      </c>
    </row>
    <row r="36" spans="2:48" ht="13.5" customHeight="1">
      <c r="B36" s="357" t="str">
        <f ca="1">'Riepilogo tsh'!N18</f>
        <v>WP_</v>
      </c>
      <c r="C36" s="358"/>
      <c r="D36" s="359"/>
      <c r="E36" s="129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1"/>
      <c r="AO36" s="131"/>
      <c r="AP36" s="131"/>
      <c r="AQ36" s="131"/>
      <c r="AR36" s="131"/>
      <c r="AS36" s="131"/>
      <c r="AT36" s="132"/>
      <c r="AU36" s="133">
        <f t="shared" si="8"/>
        <v>0</v>
      </c>
    </row>
    <row r="37" spans="2:48" ht="13.5" customHeight="1">
      <c r="B37" s="398" t="str">
        <f ca="1">'Riepilogo tsh'!O18</f>
        <v>WP_</v>
      </c>
      <c r="C37" s="399"/>
      <c r="D37" s="400"/>
      <c r="E37" s="137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9"/>
      <c r="AO37" s="139"/>
      <c r="AP37" s="139"/>
      <c r="AQ37" s="139"/>
      <c r="AR37" s="139"/>
      <c r="AS37" s="139"/>
      <c r="AT37" s="135"/>
      <c r="AU37" s="136">
        <f t="shared" si="8"/>
        <v>0</v>
      </c>
      <c r="AV37" s="19"/>
    </row>
    <row r="38" spans="2:48" ht="13.5" customHeight="1">
      <c r="B38" s="360" t="s">
        <v>26</v>
      </c>
      <c r="C38" s="361"/>
      <c r="D38" s="361"/>
      <c r="E38" s="160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2"/>
      <c r="AO38" s="162"/>
      <c r="AP38" s="162"/>
      <c r="AQ38" s="162"/>
      <c r="AR38" s="162"/>
      <c r="AS38" s="162"/>
      <c r="AT38" s="163"/>
      <c r="AU38" s="164">
        <f t="shared" si="8"/>
        <v>0</v>
      </c>
    </row>
    <row r="39" spans="2:48">
      <c r="B39" s="396" t="s">
        <v>28</v>
      </c>
      <c r="C39" s="397"/>
      <c r="D39" s="397"/>
      <c r="E39" s="165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7"/>
      <c r="AO39" s="167"/>
      <c r="AP39" s="167"/>
      <c r="AQ39" s="167"/>
      <c r="AR39" s="167"/>
      <c r="AS39" s="167"/>
      <c r="AT39" s="168"/>
      <c r="AU39" s="169">
        <f t="shared" si="8"/>
        <v>0</v>
      </c>
    </row>
    <row r="40" spans="2:48" ht="13.8" thickBot="1">
      <c r="B40" s="351" t="s">
        <v>30</v>
      </c>
      <c r="C40" s="352"/>
      <c r="D40" s="352"/>
      <c r="E40" s="170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172"/>
      <c r="AP40" s="172"/>
      <c r="AQ40" s="172"/>
      <c r="AR40" s="172"/>
      <c r="AS40" s="172"/>
      <c r="AT40" s="173"/>
      <c r="AU40" s="174">
        <f t="shared" si="8"/>
        <v>0</v>
      </c>
    </row>
    <row r="41" spans="2:48" ht="14.4" thickTop="1" thickBot="1">
      <c r="B41" s="351" t="s">
        <v>81</v>
      </c>
      <c r="C41" s="352"/>
      <c r="D41" s="352"/>
      <c r="E41" s="170">
        <f>E12+E13+E18+E23+E28+E33+E38+E39+E40</f>
        <v>0</v>
      </c>
      <c r="F41" s="171">
        <f t="shared" ref="F41:AT41" si="13">F12+F13+F18+F23+F28+F33+F38+F39+F40</f>
        <v>0</v>
      </c>
      <c r="G41" s="171">
        <f t="shared" si="13"/>
        <v>0</v>
      </c>
      <c r="H41" s="171">
        <f t="shared" si="13"/>
        <v>0</v>
      </c>
      <c r="I41" s="171">
        <f t="shared" si="13"/>
        <v>0</v>
      </c>
      <c r="J41" s="171">
        <f t="shared" si="13"/>
        <v>0</v>
      </c>
      <c r="K41" s="171">
        <f t="shared" si="13"/>
        <v>0</v>
      </c>
      <c r="L41" s="171">
        <f t="shared" si="13"/>
        <v>0</v>
      </c>
      <c r="M41" s="171">
        <f t="shared" si="13"/>
        <v>0</v>
      </c>
      <c r="N41" s="171">
        <f t="shared" si="13"/>
        <v>0</v>
      </c>
      <c r="O41" s="171">
        <f t="shared" si="13"/>
        <v>0</v>
      </c>
      <c r="P41" s="171">
        <f t="shared" si="13"/>
        <v>0</v>
      </c>
      <c r="Q41" s="171">
        <f t="shared" si="13"/>
        <v>0</v>
      </c>
      <c r="R41" s="171">
        <f t="shared" si="13"/>
        <v>0</v>
      </c>
      <c r="S41" s="171">
        <f t="shared" si="13"/>
        <v>0</v>
      </c>
      <c r="T41" s="171">
        <f t="shared" si="13"/>
        <v>0</v>
      </c>
      <c r="U41" s="171">
        <f t="shared" si="13"/>
        <v>0</v>
      </c>
      <c r="V41" s="171">
        <f t="shared" si="13"/>
        <v>0</v>
      </c>
      <c r="W41" s="171">
        <f t="shared" si="13"/>
        <v>0</v>
      </c>
      <c r="X41" s="171">
        <f t="shared" si="13"/>
        <v>0</v>
      </c>
      <c r="Y41" s="171">
        <f t="shared" si="13"/>
        <v>0</v>
      </c>
      <c r="Z41" s="171">
        <f t="shared" si="13"/>
        <v>0</v>
      </c>
      <c r="AA41" s="171">
        <f t="shared" si="13"/>
        <v>0</v>
      </c>
      <c r="AB41" s="171">
        <f t="shared" si="13"/>
        <v>0</v>
      </c>
      <c r="AC41" s="171">
        <f t="shared" si="13"/>
        <v>0</v>
      </c>
      <c r="AD41" s="171">
        <f t="shared" si="13"/>
        <v>0</v>
      </c>
      <c r="AE41" s="171">
        <f t="shared" si="13"/>
        <v>0</v>
      </c>
      <c r="AF41" s="171">
        <f t="shared" si="13"/>
        <v>0</v>
      </c>
      <c r="AG41" s="171">
        <f t="shared" si="13"/>
        <v>0</v>
      </c>
      <c r="AH41" s="171">
        <f t="shared" si="13"/>
        <v>0</v>
      </c>
      <c r="AI41" s="171">
        <f t="shared" si="13"/>
        <v>0</v>
      </c>
      <c r="AJ41" s="171">
        <f t="shared" si="13"/>
        <v>0</v>
      </c>
      <c r="AK41" s="171">
        <f t="shared" si="13"/>
        <v>0</v>
      </c>
      <c r="AL41" s="171">
        <f t="shared" si="13"/>
        <v>0</v>
      </c>
      <c r="AM41" s="171">
        <f t="shared" si="13"/>
        <v>0</v>
      </c>
      <c r="AN41" s="172">
        <f t="shared" si="13"/>
        <v>0</v>
      </c>
      <c r="AO41" s="172">
        <f t="shared" si="13"/>
        <v>0</v>
      </c>
      <c r="AP41" s="172">
        <f t="shared" si="13"/>
        <v>0</v>
      </c>
      <c r="AQ41" s="172">
        <f t="shared" si="13"/>
        <v>0</v>
      </c>
      <c r="AR41" s="172">
        <f t="shared" si="13"/>
        <v>0</v>
      </c>
      <c r="AS41" s="172">
        <f t="shared" si="13"/>
        <v>0</v>
      </c>
      <c r="AT41" s="173">
        <f t="shared" si="13"/>
        <v>0</v>
      </c>
      <c r="AU41" s="173">
        <f t="shared" si="8"/>
        <v>0</v>
      </c>
    </row>
    <row r="42" spans="2:48" ht="14.4" thickTop="1" thickBot="1">
      <c r="B42" s="65"/>
      <c r="C42" s="65"/>
      <c r="D42" s="65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7"/>
      <c r="AO42" s="67"/>
      <c r="AP42" s="67"/>
      <c r="AQ42" s="67"/>
      <c r="AR42" s="67"/>
      <c r="AS42" s="67"/>
      <c r="AT42" s="67"/>
    </row>
    <row r="43" spans="2:48" ht="22.5" customHeight="1" thickTop="1">
      <c r="B43" s="401" t="s">
        <v>78</v>
      </c>
      <c r="C43" s="402"/>
      <c r="D43" s="353" t="str">
        <f ca="1">'Riepilogo tsh'!B14</f>
        <v>inserire acronimo- n. progetto 1</v>
      </c>
      <c r="E43" s="353"/>
      <c r="F43" s="353"/>
      <c r="G43" s="353"/>
      <c r="H43" s="353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1"/>
      <c r="AG43" s="421"/>
      <c r="AH43" s="421"/>
      <c r="AI43" s="421"/>
      <c r="AJ43" s="421"/>
      <c r="AK43" s="421"/>
      <c r="AL43" s="421"/>
      <c r="AM43" s="421"/>
      <c r="AN43" s="421"/>
      <c r="AO43" s="421"/>
      <c r="AP43" s="421"/>
      <c r="AQ43" s="421"/>
      <c r="AR43" s="421"/>
      <c r="AS43" s="421"/>
      <c r="AT43" s="421"/>
      <c r="AU43" s="422"/>
    </row>
    <row r="44" spans="2:48" ht="22.5" customHeight="1">
      <c r="B44" s="403"/>
      <c r="C44" s="404"/>
      <c r="D44" s="394" t="str">
        <f ca="1">'Riepilogo tsh'!B15</f>
        <v>inserire acronimo- n. progetto 2</v>
      </c>
      <c r="E44" s="394"/>
      <c r="F44" s="394"/>
      <c r="G44" s="394"/>
      <c r="H44" s="394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1"/>
      <c r="AE44" s="391"/>
      <c r="AF44" s="391"/>
      <c r="AG44" s="391"/>
      <c r="AH44" s="391"/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1"/>
      <c r="AT44" s="391"/>
      <c r="AU44" s="392"/>
    </row>
    <row r="45" spans="2:48" ht="22.5" customHeight="1">
      <c r="B45" s="403"/>
      <c r="C45" s="404"/>
      <c r="D45" s="394" t="str">
        <f ca="1">'Riepilogo tsh'!B16</f>
        <v>inserire acronimo- n. progetto 3</v>
      </c>
      <c r="E45" s="394"/>
      <c r="F45" s="394"/>
      <c r="G45" s="394"/>
      <c r="H45" s="394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1"/>
      <c r="AE45" s="391"/>
      <c r="AF45" s="391"/>
      <c r="AG45" s="391"/>
      <c r="AH45" s="391"/>
      <c r="AI45" s="391"/>
      <c r="AJ45" s="391"/>
      <c r="AK45" s="391"/>
      <c r="AL45" s="391"/>
      <c r="AM45" s="391"/>
      <c r="AN45" s="391"/>
      <c r="AO45" s="391"/>
      <c r="AP45" s="391"/>
      <c r="AQ45" s="391"/>
      <c r="AR45" s="391"/>
      <c r="AS45" s="391"/>
      <c r="AT45" s="391"/>
      <c r="AU45" s="392"/>
    </row>
    <row r="46" spans="2:48" ht="22.5" customHeight="1">
      <c r="B46" s="403"/>
      <c r="C46" s="404"/>
      <c r="D46" s="394" t="str">
        <f ca="1">'Riepilogo tsh'!B17</f>
        <v>inserire acronimo- n. progetto 4</v>
      </c>
      <c r="E46" s="394"/>
      <c r="F46" s="394"/>
      <c r="G46" s="394"/>
      <c r="H46" s="394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1"/>
      <c r="AE46" s="391"/>
      <c r="AF46" s="391"/>
      <c r="AG46" s="391"/>
      <c r="AH46" s="391"/>
      <c r="AI46" s="391"/>
      <c r="AJ46" s="391"/>
      <c r="AK46" s="391"/>
      <c r="AL46" s="391"/>
      <c r="AM46" s="391"/>
      <c r="AN46" s="391"/>
      <c r="AO46" s="391"/>
      <c r="AP46" s="391"/>
      <c r="AQ46" s="391"/>
      <c r="AR46" s="391"/>
      <c r="AS46" s="391"/>
      <c r="AT46" s="391"/>
      <c r="AU46" s="392"/>
    </row>
    <row r="47" spans="2:48" ht="22.5" customHeight="1" thickBot="1">
      <c r="B47" s="405"/>
      <c r="C47" s="406"/>
      <c r="D47" s="393" t="str">
        <f ca="1">'Riepilogo tsh'!B18</f>
        <v>inserire acronimo- n. progetto 5</v>
      </c>
      <c r="E47" s="393"/>
      <c r="F47" s="393"/>
      <c r="G47" s="393"/>
      <c r="H47" s="393"/>
      <c r="I47" s="407"/>
      <c r="J47" s="407"/>
      <c r="K47" s="407"/>
      <c r="L47" s="407"/>
      <c r="M47" s="407"/>
      <c r="N47" s="407"/>
      <c r="O47" s="407"/>
      <c r="P47" s="407"/>
      <c r="Q47" s="407"/>
      <c r="R47" s="407"/>
      <c r="S47" s="407"/>
      <c r="T47" s="407"/>
      <c r="U47" s="407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  <c r="AG47" s="407"/>
      <c r="AH47" s="407"/>
      <c r="AI47" s="407"/>
      <c r="AJ47" s="407"/>
      <c r="AK47" s="407"/>
      <c r="AL47" s="407"/>
      <c r="AM47" s="407"/>
      <c r="AN47" s="407"/>
      <c r="AO47" s="407"/>
      <c r="AP47" s="407"/>
      <c r="AQ47" s="407"/>
      <c r="AR47" s="407"/>
      <c r="AS47" s="407"/>
      <c r="AT47" s="407"/>
      <c r="AU47" s="408"/>
    </row>
    <row r="48" spans="2:48" ht="12.75" customHeight="1" thickTop="1"/>
    <row r="49" spans="3:42" ht="13.5" customHeight="1">
      <c r="C49" s="395" t="s">
        <v>79</v>
      </c>
      <c r="D49" s="395"/>
      <c r="E49" s="395"/>
      <c r="F49" s="395"/>
      <c r="G49" s="395"/>
      <c r="H49" s="395"/>
      <c r="I49" s="395"/>
      <c r="J49" s="395"/>
      <c r="K49" s="395"/>
      <c r="AC49" s="63"/>
      <c r="AD49" s="395" t="s">
        <v>79</v>
      </c>
      <c r="AE49" s="395"/>
      <c r="AF49" s="395"/>
      <c r="AG49" s="395"/>
      <c r="AH49" s="395"/>
      <c r="AI49" s="395"/>
      <c r="AJ49" s="395"/>
      <c r="AK49" s="395"/>
      <c r="AL49" s="395"/>
      <c r="AM49" s="395"/>
      <c r="AN49" s="395"/>
      <c r="AO49" s="395"/>
      <c r="AP49" s="395"/>
    </row>
    <row r="50" spans="3:42" ht="13.5" customHeight="1">
      <c r="C50" s="409" t="str">
        <f ca="1">'Riepilogo tsh'!B5</f>
        <v>Ins. Nome Employee</v>
      </c>
      <c r="D50" s="409"/>
      <c r="E50" s="409"/>
      <c r="F50" s="409"/>
      <c r="G50" s="409"/>
      <c r="H50" s="409"/>
      <c r="I50" s="409"/>
      <c r="J50" s="409"/>
      <c r="K50" s="409"/>
      <c r="AD50" s="409" t="str">
        <f>G5</f>
        <v>Ins. Nome del resp. Scientifico /direttore dip.to</v>
      </c>
      <c r="AE50" s="409"/>
      <c r="AF50" s="409"/>
      <c r="AG50" s="409"/>
      <c r="AH50" s="409"/>
      <c r="AI50" s="409"/>
      <c r="AJ50" s="409"/>
      <c r="AK50" s="409"/>
      <c r="AL50" s="409"/>
      <c r="AM50" s="409"/>
      <c r="AN50" s="409"/>
      <c r="AO50" s="409"/>
      <c r="AP50" s="409"/>
    </row>
    <row r="51" spans="3:42" ht="13.5" customHeight="1"/>
    <row r="52" spans="3:42" ht="13.5" customHeight="1">
      <c r="C52" s="64" t="s">
        <v>80</v>
      </c>
      <c r="D52" s="410"/>
      <c r="E52" s="410"/>
      <c r="F52" s="410"/>
      <c r="AC52" s="411" t="s">
        <v>80</v>
      </c>
      <c r="AD52" s="411"/>
      <c r="AE52" s="410"/>
      <c r="AF52" s="410"/>
      <c r="AG52" s="410"/>
    </row>
    <row r="53" spans="3:42" ht="13.5" customHeight="1"/>
    <row r="54" spans="3:42" ht="13.5" customHeight="1"/>
    <row r="55" spans="3:42" ht="13.5" customHeight="1"/>
    <row r="56" spans="3:42" ht="13.5" customHeight="1"/>
    <row r="57" spans="3:42" ht="13.5" customHeight="1"/>
    <row r="58" spans="3:42" ht="13.5" customHeight="1"/>
    <row r="59" spans="3:42" ht="13.5" customHeight="1"/>
    <row r="60" spans="3:42" ht="13.5" customHeight="1"/>
    <row r="61" spans="3:42" ht="13.5" customHeight="1"/>
    <row r="62" spans="3:42" ht="13.5" customHeight="1"/>
    <row r="63" spans="3:42" ht="13.5" customHeight="1"/>
    <row r="64" spans="3:42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90" ht="20.100000000000001" customHeight="1"/>
    <row r="91" ht="20.100000000000001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33" ht="20.100000000000001" customHeight="1"/>
    <row r="134" ht="20.100000000000001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6" ht="20.100000000000001" customHeight="1"/>
    <row r="177" ht="20.100000000000001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9" ht="20.100000000000001" customHeight="1"/>
    <row r="220" ht="20.100000000000001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</sheetData>
  <protectedRanges>
    <protectedRange sqref="G7:J7 G5:J5 G3:J3 G1:J1" name="Intervallo1_1"/>
  </protectedRanges>
  <mergeCells count="67">
    <mergeCell ref="I43:AU43"/>
    <mergeCell ref="D52:F52"/>
    <mergeCell ref="AC52:AD52"/>
    <mergeCell ref="AE52:AG52"/>
    <mergeCell ref="C50:K50"/>
    <mergeCell ref="AD50:AP50"/>
    <mergeCell ref="C49:K49"/>
    <mergeCell ref="AD49:AP49"/>
    <mergeCell ref="AV2:AW2"/>
    <mergeCell ref="I46:AU46"/>
    <mergeCell ref="D47:H47"/>
    <mergeCell ref="I47:AU47"/>
    <mergeCell ref="I44:AU44"/>
    <mergeCell ref="B39:D39"/>
    <mergeCell ref="D45:H45"/>
    <mergeCell ref="I45:AU45"/>
    <mergeCell ref="D46:H46"/>
    <mergeCell ref="B37:D37"/>
    <mergeCell ref="B32:D32"/>
    <mergeCell ref="B38:D38"/>
    <mergeCell ref="D44:H44"/>
    <mergeCell ref="B40:D40"/>
    <mergeCell ref="B41:D41"/>
    <mergeCell ref="B43:C47"/>
    <mergeCell ref="D43:H43"/>
    <mergeCell ref="B33:D33"/>
    <mergeCell ref="B34:D34"/>
    <mergeCell ref="B35:D35"/>
    <mergeCell ref="B26:D26"/>
    <mergeCell ref="B36:D36"/>
    <mergeCell ref="B27:D27"/>
    <mergeCell ref="B28:D28"/>
    <mergeCell ref="B29:D29"/>
    <mergeCell ref="B30:D30"/>
    <mergeCell ref="B31:D31"/>
    <mergeCell ref="B14:D14"/>
    <mergeCell ref="B16:D16"/>
    <mergeCell ref="B24:D24"/>
    <mergeCell ref="B19:D19"/>
    <mergeCell ref="B15:D15"/>
    <mergeCell ref="B25:D25"/>
    <mergeCell ref="B1:F2"/>
    <mergeCell ref="B17:D17"/>
    <mergeCell ref="B18:D18"/>
    <mergeCell ref="B23:D23"/>
    <mergeCell ref="B10:D11"/>
    <mergeCell ref="B20:D20"/>
    <mergeCell ref="B12:D12"/>
    <mergeCell ref="B13:D13"/>
    <mergeCell ref="B21:D21"/>
    <mergeCell ref="B22:D22"/>
    <mergeCell ref="AU10:AU11"/>
    <mergeCell ref="Z7:AC8"/>
    <mergeCell ref="G5:S6"/>
    <mergeCell ref="V5:Y6"/>
    <mergeCell ref="Z5:AC6"/>
    <mergeCell ref="B7:B8"/>
    <mergeCell ref="C7:F8"/>
    <mergeCell ref="G7:J7"/>
    <mergeCell ref="V7:Y8"/>
    <mergeCell ref="AG1:AM1"/>
    <mergeCell ref="G1:S2"/>
    <mergeCell ref="G3:S4"/>
    <mergeCell ref="V1:Y2"/>
    <mergeCell ref="Z1:AC2"/>
    <mergeCell ref="V3:Y4"/>
    <mergeCell ref="Z3:AC4"/>
  </mergeCells>
  <phoneticPr fontId="0" type="noConversion"/>
  <conditionalFormatting sqref="E11:H11 S11:AT11">
    <cfRule type="expression" dxfId="111" priority="10" stopIfTrue="1">
      <formula>NOT(MONTH(E11)=$AF$1)</formula>
    </cfRule>
    <cfRule type="expression" dxfId="110" priority="11" stopIfTrue="1">
      <formula>MATCH(E11,Festivita,0)&gt;0</formula>
    </cfRule>
  </conditionalFormatting>
  <conditionalFormatting sqref="E10:I10">
    <cfRule type="expression" dxfId="109" priority="12" stopIfTrue="1">
      <formula>MATCH(E11,Festivita,0)&gt;0</formula>
    </cfRule>
  </conditionalFormatting>
  <conditionalFormatting sqref="AG3:AM8">
    <cfRule type="expression" dxfId="108" priority="13" stopIfTrue="1">
      <formula>NOT(MONTH(AG3)=$AF$1)</formula>
    </cfRule>
    <cfRule type="expression" dxfId="107" priority="14" stopIfTrue="1">
      <formula>MATCH(AG3,Festivita,0)&gt;0</formula>
    </cfRule>
  </conditionalFormatting>
  <conditionalFormatting sqref="AD3:AD8">
    <cfRule type="expression" dxfId="106" priority="15" stopIfTrue="1">
      <formula>NOT(MONTH(AD3)=$W$1)</formula>
    </cfRule>
    <cfRule type="expression" dxfId="105" priority="16" stopIfTrue="1">
      <formula>MATCH(AD3,Festivita,0)&gt;0</formula>
    </cfRule>
  </conditionalFormatting>
  <conditionalFormatting sqref="AN10:AR10">
    <cfRule type="expression" dxfId="104" priority="1" stopIfTrue="1">
      <formula>MATCH(AN11,Festivita,0)&gt;0</formula>
    </cfRule>
  </conditionalFormatting>
  <conditionalFormatting sqref="I11:P11">
    <cfRule type="expression" dxfId="103" priority="8" stopIfTrue="1">
      <formula>NOT(MONTH(I11)=$AF$1)</formula>
    </cfRule>
    <cfRule type="expression" dxfId="102" priority="9" stopIfTrue="1">
      <formula>MATCH(I11,Festivita,0)&gt;0</formula>
    </cfRule>
  </conditionalFormatting>
  <conditionalFormatting sqref="Q11:R11">
    <cfRule type="expression" dxfId="101" priority="6" stopIfTrue="1">
      <formula>NOT(MONTH(Q11)=$AF$1)</formula>
    </cfRule>
    <cfRule type="expression" dxfId="100" priority="7" stopIfTrue="1">
      <formula>MATCH(Q11,Festivita,0)&gt;0</formula>
    </cfRule>
  </conditionalFormatting>
  <conditionalFormatting sqref="L10:P10">
    <cfRule type="expression" dxfId="99" priority="5" stopIfTrue="1">
      <formula>MATCH(L11,Festivita,0)&gt;0</formula>
    </cfRule>
  </conditionalFormatting>
  <conditionalFormatting sqref="S10:W10">
    <cfRule type="expression" dxfId="98" priority="4" stopIfTrue="1">
      <formula>MATCH(S11,Festivita,0)&gt;0</formula>
    </cfRule>
  </conditionalFormatting>
  <conditionalFormatting sqref="Z10:AD10">
    <cfRule type="expression" dxfId="97" priority="3" stopIfTrue="1">
      <formula>MATCH(Z11,Festivita,0)&gt;0</formula>
    </cfRule>
  </conditionalFormatting>
  <conditionalFormatting sqref="AG10:AK10">
    <cfRule type="expression" dxfId="96" priority="2" stopIfTrue="1">
      <formula>MATCH(AG11,Festivita,0)&gt;0</formula>
    </cfRule>
  </conditionalFormatting>
  <hyperlinks>
    <hyperlink ref="AG3:AM3" location="settimana1_1" display="settimana1_1"/>
    <hyperlink ref="AG4:AM4" location="settimana1_2" display="settimana1_2"/>
    <hyperlink ref="AG5:AM5" location="settimana1_3" display="settimana1_3"/>
    <hyperlink ref="AG6:AM6" location="settimana1_4" display="settimana1_4"/>
    <hyperlink ref="AG7:AM7" location="settimana1_5" display="settimana1_5"/>
    <hyperlink ref="AG8:AM8" location="settimana1_6" display="settimana1_6"/>
    <hyperlink ref="AV2:AW2" location="'Riepilogo tsh'!A22" display="Go to summary"/>
  </hyperlinks>
  <pageMargins left="0.47244094488188981" right="0.47244094488188981" top="0.39370078740157483" bottom="0.19685039370078741" header="0.31496062992125984" footer="0.31496062992125984"/>
  <pageSetup paperSize="9" scale="72" orientation="landscape" r:id="rId1"/>
  <headerFooter alignWithMargins="0">
    <oddHeader xml:space="preserve">&amp;R
</oddHeader>
  </headerFooter>
  <ignoredErrors>
    <ignoredError sqref="E13:AU18 E20:AU21 E19 G19:AU19 E23:AU23 E22 G22:AU22 E25:AU26 E24 G24:AR24 E28:AU28 E27 G27:AR27 E30:AU31 E29 G29:AR29 E33:AU41 E32 G32:AR32 AT32:AU32 AT29:AU29 AT27:AU27 AT24:AU2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30</vt:i4>
      </vt:variant>
    </vt:vector>
  </HeadingPairs>
  <TitlesOfParts>
    <vt:vector size="45" baseType="lpstr">
      <vt:lpstr>Istruzioni per la compilazione</vt:lpstr>
      <vt:lpstr>Impostazioni calendario</vt:lpstr>
      <vt:lpstr>Riepilogo tsh</vt:lpstr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Anno</vt:lpstr>
      <vt:lpstr>April!Area_stampa</vt:lpstr>
      <vt:lpstr>August!Area_stampa</vt:lpstr>
      <vt:lpstr>December!Area_stampa</vt:lpstr>
      <vt:lpstr>February!Area_stampa</vt:lpstr>
      <vt:lpstr>'Istruzioni per la compilazione'!Area_stampa</vt:lpstr>
      <vt:lpstr>January!Area_stampa</vt:lpstr>
      <vt:lpstr>July!Area_stampa</vt:lpstr>
      <vt:lpstr>June!Area_stampa</vt:lpstr>
      <vt:lpstr>March!Area_stampa</vt:lpstr>
      <vt:lpstr>May!Area_stampa</vt:lpstr>
      <vt:lpstr>November!Area_stampa</vt:lpstr>
      <vt:lpstr>October!Area_stampa</vt:lpstr>
      <vt:lpstr>'Riepilogo tsh'!Area_stampa</vt:lpstr>
      <vt:lpstr>September!Area_stampa</vt:lpstr>
      <vt:lpstr>Festivita</vt:lpstr>
      <vt:lpstr>FestivitaS</vt:lpstr>
      <vt:lpstr>Patrono</vt:lpstr>
      <vt:lpstr>April!settimana1_1</vt:lpstr>
      <vt:lpstr>August!settimana1_1</vt:lpstr>
      <vt:lpstr>December!settimana1_1</vt:lpstr>
      <vt:lpstr>February!settimana1_1</vt:lpstr>
      <vt:lpstr>January!settimana1_1</vt:lpstr>
      <vt:lpstr>July!settimana1_1</vt:lpstr>
      <vt:lpstr>June!settimana1_1</vt:lpstr>
      <vt:lpstr>March!settimana1_1</vt:lpstr>
      <vt:lpstr>May!settimana1_1</vt:lpstr>
      <vt:lpstr>November!settimana1_1</vt:lpstr>
      <vt:lpstr>October!settimana1_1</vt:lpstr>
      <vt:lpstr>September!settimana1_1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m.digiuseppe</cp:lastModifiedBy>
  <cp:lastPrinted>2014-11-25T14:38:40Z</cp:lastPrinted>
  <dcterms:created xsi:type="dcterms:W3CDTF">2008-09-18T21:44:05Z</dcterms:created>
  <dcterms:modified xsi:type="dcterms:W3CDTF">2015-04-22T08:47:41Z</dcterms:modified>
</cp:coreProperties>
</file>