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7680" activeTab="1"/>
  </bookViews>
  <sheets>
    <sheet name="BICATENEO" sheetId="2" r:id="rId1"/>
    <sheet name="BIRATENEO" sheetId="3" r:id="rId2"/>
  </sheets>
  <definedNames>
    <definedName name="_xlnm._FilterDatabase" localSheetId="0" hidden="1">BICATENEO!$L$1:$L$91</definedName>
    <definedName name="_xlnm._FilterDatabase" localSheetId="1" hidden="1">BIRATENEO!$L$1:$L$21</definedName>
    <definedName name="_xlnm.Print_Area" localSheetId="0">BICATENEO!$B$1:$Q$90</definedName>
    <definedName name="_xlnm.Print_Area" localSheetId="1">BIRATENEO!$B$1:$Q$20</definedName>
  </definedNames>
  <calcPr calcId="152511"/>
</workbook>
</file>

<file path=xl/calcChain.xml><?xml version="1.0" encoding="utf-8"?>
<calcChain xmlns="http://schemas.openxmlformats.org/spreadsheetml/2006/main">
  <c r="Q87" i="2" l="1"/>
  <c r="Q88" i="2"/>
  <c r="Q85" i="2"/>
  <c r="Q84" i="2" s="1"/>
  <c r="Q56" i="2"/>
  <c r="Q49" i="2"/>
  <c r="Q44" i="2" s="1"/>
  <c r="Q36" i="2" s="1"/>
  <c r="Q12" i="2"/>
  <c r="Q4" i="2" s="1"/>
  <c r="Q3" i="2" s="1"/>
  <c r="Q90" i="2" s="1"/>
  <c r="Q20" i="3"/>
  <c r="Q14" i="3"/>
  <c r="Q15" i="3"/>
  <c r="Q16" i="3"/>
  <c r="Q19" i="3"/>
  <c r="Q2" i="3"/>
  <c r="Q3" i="3"/>
  <c r="Q9" i="3"/>
  <c r="Q10" i="3"/>
</calcChain>
</file>

<file path=xl/sharedStrings.xml><?xml version="1.0" encoding="utf-8"?>
<sst xmlns="http://schemas.openxmlformats.org/spreadsheetml/2006/main" count="748" uniqueCount="229">
  <si>
    <t>Esercizio</t>
  </si>
  <si>
    <t>Voce COAN</t>
  </si>
  <si>
    <t>Denominazione</t>
  </si>
  <si>
    <t>Tipologia voce</t>
  </si>
  <si>
    <t>Piano dei conti analitico</t>
  </si>
  <si>
    <t>Ultimo livello</t>
  </si>
  <si>
    <t>Livello</t>
  </si>
  <si>
    <t>Stato</t>
  </si>
  <si>
    <t>Competenzazione</t>
  </si>
  <si>
    <t>TOTALE COSTI</t>
  </si>
  <si>
    <t>CA</t>
  </si>
  <si>
    <t xml:space="preserve">Piano dei Conti COAN </t>
  </si>
  <si>
    <t/>
  </si>
  <si>
    <t>Piano dei conti COAN</t>
  </si>
  <si>
    <t>No</t>
  </si>
  <si>
    <t>Definitivo</t>
  </si>
  <si>
    <t>CA.01</t>
  </si>
  <si>
    <t>ATTIVITA'</t>
  </si>
  <si>
    <t>Costo Pluriennale</t>
  </si>
  <si>
    <t>CA.01.10</t>
  </si>
  <si>
    <t>IMMOBILIZZAZIONI IMMATERIALI</t>
  </si>
  <si>
    <t>CA.01.10.01</t>
  </si>
  <si>
    <t>COSTI DI IMPIANTO E AMPLIAMENTO</t>
  </si>
  <si>
    <t>CA.01.10.01.01</t>
  </si>
  <si>
    <t>Costi di ampliamento</t>
  </si>
  <si>
    <t>Si</t>
  </si>
  <si>
    <t>CA.01.10.02</t>
  </si>
  <si>
    <t>COSTI DI SVILUPPO</t>
  </si>
  <si>
    <t>CA.01.10.02.01</t>
  </si>
  <si>
    <t>Costi di sviluppo</t>
  </si>
  <si>
    <t>CA.01.10.03</t>
  </si>
  <si>
    <t>DIRITTI DI BREVETTO INDUSTRIALE  E DIRITTI DI  UTILIZZAZIONE DELLE  OPERE DELL'INGEGNO</t>
  </si>
  <si>
    <t>CA.01.10.03.01</t>
  </si>
  <si>
    <t>Software (con diritto di sfruttamento)</t>
  </si>
  <si>
    <t>CA.01.10.03.02</t>
  </si>
  <si>
    <t>Brevetti</t>
  </si>
  <si>
    <t>CA.01.10.04</t>
  </si>
  <si>
    <t>CONCESSIONI  LICENZE MARCHI E E DIRITTI</t>
  </si>
  <si>
    <t>CA.01.10.04.01</t>
  </si>
  <si>
    <t>Concessioni</t>
  </si>
  <si>
    <t>CA.01.10.04.02</t>
  </si>
  <si>
    <t>Licenze d'uso</t>
  </si>
  <si>
    <t>CA.01.10.04.03</t>
  </si>
  <si>
    <t xml:space="preserve">Canone una tantum su licenze software
</t>
  </si>
  <si>
    <t>CA.01.10.05</t>
  </si>
  <si>
    <t>AVVIAMENTO</t>
  </si>
  <si>
    <t>CA.01.10.05.01</t>
  </si>
  <si>
    <t>Avviamento</t>
  </si>
  <si>
    <t>CA.01.10.06</t>
  </si>
  <si>
    <t>IMMOBIL. IMMATERIALI IN CORSO E ACCONTI</t>
  </si>
  <si>
    <t>CA.01.10.06.01</t>
  </si>
  <si>
    <t>Software progetti in corso</t>
  </si>
  <si>
    <t>CA.01.10.06.02</t>
  </si>
  <si>
    <t>Consulenza progetti in corso</t>
  </si>
  <si>
    <t>CA.01.10.06.03</t>
  </si>
  <si>
    <t>Acconti a fornitori immobilizzazioni immateriali</t>
  </si>
  <si>
    <t>CA.01.10.06.04</t>
  </si>
  <si>
    <t>Spese per migliorie ed adattamenti in corso</t>
  </si>
  <si>
    <t>CA.01.10.06.05</t>
  </si>
  <si>
    <t>Ripristino trasformazione beni di terzi - opere in corso</t>
  </si>
  <si>
    <t>CA.01.10.06.06</t>
  </si>
  <si>
    <t>Altri impianti beni di terzi  - opere in corso</t>
  </si>
  <si>
    <t>CA.01.10.06.07</t>
  </si>
  <si>
    <t>Manutenzione straordinaria immobili beni di terzi</t>
  </si>
  <si>
    <t>CA.01.10.07</t>
  </si>
  <si>
    <t>ALTRE IMMOBILIZZAZIONI IMMATERIALI</t>
  </si>
  <si>
    <t>CA.01.10.07.01</t>
  </si>
  <si>
    <t>Software (applicativo)</t>
  </si>
  <si>
    <t>CA.01.10.07.02</t>
  </si>
  <si>
    <t>Altre immobilizzazioni immateriali</t>
  </si>
  <si>
    <t>CA.01.10.08</t>
  </si>
  <si>
    <t>MANUTENZIONI SU BENI DI TERZI</t>
  </si>
  <si>
    <t>CA.01.10.08.01</t>
  </si>
  <si>
    <t>Costi di adeguamento beni non di proprietà</t>
  </si>
  <si>
    <t>CA.01.10.09</t>
  </si>
  <si>
    <t>OPERE SU BENI DI TERZI</t>
  </si>
  <si>
    <t>CA.01.10.09.01</t>
  </si>
  <si>
    <t>Ripristino trasformazioni beni di terzi</t>
  </si>
  <si>
    <t>CA.01.10.09.02</t>
  </si>
  <si>
    <t>Nuove costruzioni su beni di terzi</t>
  </si>
  <si>
    <t>CA.01.11</t>
  </si>
  <si>
    <t>IMMOBILIZZAZIONI MATERIALI</t>
  </si>
  <si>
    <t>CA.01.11.01</t>
  </si>
  <si>
    <t>TERRENI E FABBRICATI</t>
  </si>
  <si>
    <t>CA.01.11.01.01</t>
  </si>
  <si>
    <t>Terreni edificabili e agricoli</t>
  </si>
  <si>
    <t>CA.01.11.01.02</t>
  </si>
  <si>
    <t>Fabbricati</t>
  </si>
  <si>
    <t>CA.01.11.01.03</t>
  </si>
  <si>
    <t>Fabbricati di valore storico e artistico</t>
  </si>
  <si>
    <t>CA.01.11.01.04</t>
  </si>
  <si>
    <t>Impianti sportivi</t>
  </si>
  <si>
    <t>CA.01.11.01.05</t>
  </si>
  <si>
    <t>Altri immobili</t>
  </si>
  <si>
    <t>CA.01.11.01.06</t>
  </si>
  <si>
    <t>Costruzioni leggere</t>
  </si>
  <si>
    <t>CA.01.11.02</t>
  </si>
  <si>
    <t>MACCHINARI, ATTREZZATURE E IMPIANTI</t>
  </si>
  <si>
    <t>CA.01.11.02.01</t>
  </si>
  <si>
    <t>Impianti e macchinari tecnico-scientifici</t>
  </si>
  <si>
    <t>CA.01.11.02.02</t>
  </si>
  <si>
    <t>Impianti su beni di terzi</t>
  </si>
  <si>
    <t>CA.01.11.02.03</t>
  </si>
  <si>
    <t>Impianti e macchinari informatici</t>
  </si>
  <si>
    <t>CA.01.11.02.04</t>
  </si>
  <si>
    <t>Altri impianti e macchinari</t>
  </si>
  <si>
    <t>CA.01.11.02.05</t>
  </si>
  <si>
    <t>Attrezzature informatiche</t>
  </si>
  <si>
    <t>CA.01.11.02.06</t>
  </si>
  <si>
    <t>Attrezzature didattiche</t>
  </si>
  <si>
    <t>CA.01.11.02.07</t>
  </si>
  <si>
    <t>Attrezzature tecnico-scientifiche</t>
  </si>
  <si>
    <t>CA.01.11.02.08</t>
  </si>
  <si>
    <t>Attrezzature elettromeccaniche ed elettroniche</t>
  </si>
  <si>
    <t>CA.01.11.02.09</t>
  </si>
  <si>
    <t>Altre attrezzature</t>
  </si>
  <si>
    <t>CA.01.11.02.10</t>
  </si>
  <si>
    <t>Grandi attrezzature (&gt; € 50.000)</t>
  </si>
  <si>
    <t>CA.01.11.02.11</t>
  </si>
  <si>
    <t>Attrezzatura Museale</t>
  </si>
  <si>
    <t>CA.01.11.03</t>
  </si>
  <si>
    <t>MOBILI, ARREDI E MACCHINE D'UFFICIO</t>
  </si>
  <si>
    <t>CA.01.11.03.01</t>
  </si>
  <si>
    <t>Mobili e arredi di ufficio</t>
  </si>
  <si>
    <t>CA.01.11.03.02</t>
  </si>
  <si>
    <t>Mobili e arredi per la didattica</t>
  </si>
  <si>
    <t>CA.01.11.03.03</t>
  </si>
  <si>
    <t>Macchine da ufficio</t>
  </si>
  <si>
    <t>CA.01.11.03.04</t>
  </si>
  <si>
    <t>Mobili e arredi ammortizzabili nell'anno</t>
  </si>
  <si>
    <t>CA.01.11.03.05</t>
  </si>
  <si>
    <t>Mobili e arredi di laboratorio</t>
  </si>
  <si>
    <t>CA.01.11.04</t>
  </si>
  <si>
    <t>AUTOMEZZI ED ALTRI MEZZI DI TRASPORTO</t>
  </si>
  <si>
    <t>CA.01.11.04.01</t>
  </si>
  <si>
    <t>Automezzi ed altri mezzi di trasporto</t>
  </si>
  <si>
    <t>CA.01.11.05</t>
  </si>
  <si>
    <t>MATERIALE BIBLIOGRAFICO DI PREGIO</t>
  </si>
  <si>
    <t>CA.01.11.05.01</t>
  </si>
  <si>
    <t>Pubblicazioni università di pregio</t>
  </si>
  <si>
    <t>CA.01.11.05.02</t>
  </si>
  <si>
    <t>Volumi biblioteca di pregio</t>
  </si>
  <si>
    <t>CA.01.11.06</t>
  </si>
  <si>
    <t>COLLEZIONI SCIENTIFICHE DI PREGIO</t>
  </si>
  <si>
    <t>CA.01.11.06.01</t>
  </si>
  <si>
    <t>Collezioni scientifiche di pregio</t>
  </si>
  <si>
    <t>CA.01.11.07</t>
  </si>
  <si>
    <t>ALTRI BENI MOBILI</t>
  </si>
  <si>
    <t>CA.01.11.07.01</t>
  </si>
  <si>
    <t>Altri beni mobili</t>
  </si>
  <si>
    <t>CA.01.11.08</t>
  </si>
  <si>
    <t>IMMOBILIZZAZIONI MATERIALI IN CORSO ED ACCONTI</t>
  </si>
  <si>
    <t>CA.01.11.08.01</t>
  </si>
  <si>
    <t>Nuove costruzioni beni propri  - opere in corso</t>
  </si>
  <si>
    <t>CA.01.11.08.02</t>
  </si>
  <si>
    <t>Ripristino trasformazione beni propri - opere in corso</t>
  </si>
  <si>
    <t>CA.01.11.08.03</t>
  </si>
  <si>
    <t>Acconti a fornitori immobilizzazioni materiali</t>
  </si>
  <si>
    <t>CA.01.11.08.04</t>
  </si>
  <si>
    <t>Altri impianti - opere in corso</t>
  </si>
  <si>
    <t>CA.01.11.08.05</t>
  </si>
  <si>
    <t>Manutenzione straordinaria immobili beni propri</t>
  </si>
  <si>
    <t>CA.01.11.08.06</t>
  </si>
  <si>
    <t>Manutenzione straordinaria impianti specifici e generici</t>
  </si>
  <si>
    <t>CA.01.11.08.07</t>
  </si>
  <si>
    <t>Altre manutenzioni straordinarie</t>
  </si>
  <si>
    <t>CA.01.11.08.08</t>
  </si>
  <si>
    <t>Consulenze tecniche per interventi edilizi</t>
  </si>
  <si>
    <t>CA.01.11.08.09</t>
  </si>
  <si>
    <t>Restauro patrimonio artistico</t>
  </si>
  <si>
    <t>CA.01.11.09</t>
  </si>
  <si>
    <t>OPERE D'ANTIQUARIATO E OPERE D'ARTE</t>
  </si>
  <si>
    <t>CA.01.11.09.01</t>
  </si>
  <si>
    <t>Opere d'antiquariato</t>
  </si>
  <si>
    <t>CA.01.11.09.02</t>
  </si>
  <si>
    <t>Opere d'arte (sculture e quadri)</t>
  </si>
  <si>
    <t>CA.01.12</t>
  </si>
  <si>
    <t>IMMOBILIZZAZIONI FINANZIARIE</t>
  </si>
  <si>
    <t>CA.01.12.01</t>
  </si>
  <si>
    <t>PARTECIPAZIONI</t>
  </si>
  <si>
    <t>CA.01.12.01.01</t>
  </si>
  <si>
    <t>Partecipazione in altre imprese</t>
  </si>
  <si>
    <t>TOTALE</t>
  </si>
  <si>
    <t>TOTALI</t>
  </si>
  <si>
    <t>TOTALE RICAVI</t>
  </si>
  <si>
    <t>CA.09</t>
  </si>
  <si>
    <t>PATRIMONIO VINCOLATO E LIBERO</t>
  </si>
  <si>
    <t>Ricavo Pluriennale</t>
  </si>
  <si>
    <t>CA.09.90</t>
  </si>
  <si>
    <t>CA.09.90.01</t>
  </si>
  <si>
    <t>PATRIMONIO VINCOLATO</t>
  </si>
  <si>
    <t>CA.09.90.01.01</t>
  </si>
  <si>
    <t>CA.09.90.01.01.01</t>
  </si>
  <si>
    <t>Fondi vincolati destinati da terzi</t>
  </si>
  <si>
    <t>CA.09.90.01.01.02</t>
  </si>
  <si>
    <t>Fondi vincolati per decisione degli organi istituzionali</t>
  </si>
  <si>
    <t>CA.09.90.01.01.03</t>
  </si>
  <si>
    <t>Riserve vincolate</t>
  </si>
  <si>
    <t>CA.09.90.02</t>
  </si>
  <si>
    <t>PATRIMONIO LIBERO</t>
  </si>
  <si>
    <t>CA.09.90.02.01</t>
  </si>
  <si>
    <t>CA.09.90.02.01.01</t>
  </si>
  <si>
    <t xml:space="preserve">Risultato gestionale esercizio
</t>
  </si>
  <si>
    <t>CA.09.90.02.01.02</t>
  </si>
  <si>
    <t>Risultati gestionali precedenti</t>
  </si>
  <si>
    <t>CA.09.90.02.01.03</t>
  </si>
  <si>
    <t>Riserve statutarie</t>
  </si>
  <si>
    <t>CA.12</t>
  </si>
  <si>
    <t>FONTI DI FINANZIAMENTO</t>
  </si>
  <si>
    <t>CA.12.12</t>
  </si>
  <si>
    <t>CA.12.12.01</t>
  </si>
  <si>
    <t>CA.12.12.01.03</t>
  </si>
  <si>
    <t>BUDGET INVESTIMENTI - Utilizzo fondi di ricerca vincolati org. Ist.li</t>
  </si>
  <si>
    <t>CA.12.12.01.01</t>
  </si>
  <si>
    <t xml:space="preserve">BUDGET INVESTIMENTI - Assegnazioni da Regioni - Province autonome - Accordi di programma </t>
  </si>
  <si>
    <t>CA.12.12.01.02</t>
  </si>
  <si>
    <t>CA.12.12.01.02 BUDGET INVESTIMENTI - Economie su contributi di Edilizia</t>
  </si>
  <si>
    <t>CA.01.10.04.04</t>
  </si>
  <si>
    <t>MARCHI</t>
  </si>
  <si>
    <t>CA.01.10.06.08</t>
  </si>
  <si>
    <t>Brevetti in corso</t>
  </si>
  <si>
    <t>CA.06.60</t>
  </si>
  <si>
    <t>COSTI PER PROGETTI</t>
  </si>
  <si>
    <t>CA.06.60.02</t>
  </si>
  <si>
    <t>Costi d'investimento per progetti</t>
  </si>
  <si>
    <t>CA.06.60.02.01</t>
  </si>
  <si>
    <t>Costi d'investimento per progetti di EDILIZIA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</si>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</sst>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>
    <font>
      <sz val="11"/>
      <color theme="1"/>
      <name val="Calibri"/>
      <family val="2"/>
      <scheme val="minor"/>
    </font>
    <font>
      <sz val="10"/>
      <name val="Arial"/>
    </font>
    <font>
      <sz val="10"/>
      <name val="SansSerif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91">
    <xf numFmtId="0" fontId="0" fillId="0" borderId="0" xfId="0"/>
    <xf numFmtId="0" fontId="2" fillId="2" borderId="1" xfId="1" applyNumberFormat="1" applyFont="1" applyFill="1" applyBorder="1" applyAlignment="1" applyProtection="1">
      <alignment horizontal="left" vertical="top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/>
    <xf numFmtId="0" fontId="2" fillId="0" borderId="1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44" fontId="4" fillId="0" borderId="1" xfId="1" applyNumberFormat="1" applyFont="1" applyFill="1" applyBorder="1" applyAlignment="1"/>
    <xf numFmtId="0" fontId="4" fillId="0" borderId="1" xfId="1" applyNumberFormat="1" applyFont="1" applyFill="1" applyBorder="1" applyAlignment="1"/>
    <xf numFmtId="0" fontId="2" fillId="3" borderId="1" xfId="1" applyNumberFormat="1" applyFont="1" applyFill="1" applyBorder="1" applyAlignment="1" applyProtection="1">
      <alignment horizontal="left" vertical="top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44" fontId="4" fillId="3" borderId="1" xfId="1" applyNumberFormat="1" applyFont="1" applyFill="1" applyBorder="1" applyAlignment="1"/>
    <xf numFmtId="0" fontId="4" fillId="3" borderId="1" xfId="1" applyNumberFormat="1" applyFont="1" applyFill="1" applyBorder="1" applyAlignment="1"/>
    <xf numFmtId="0" fontId="2" fillId="4" borderId="1" xfId="1" applyNumberFormat="1" applyFont="1" applyFill="1" applyBorder="1" applyAlignment="1" applyProtection="1">
      <alignment horizontal="left" vertical="top" wrapText="1"/>
    </xf>
    <xf numFmtId="0" fontId="2" fillId="5" borderId="1" xfId="1" applyNumberFormat="1" applyFont="1" applyFill="1" applyBorder="1" applyAlignment="1" applyProtection="1">
      <alignment horizontal="left" vertical="top" wrapText="1"/>
    </xf>
    <xf numFmtId="0" fontId="5" fillId="5" borderId="1" xfId="1" applyNumberFormat="1" applyFont="1" applyFill="1" applyBorder="1" applyAlignment="1" applyProtection="1">
      <alignment horizontal="left" vertical="center" wrapText="1"/>
    </xf>
    <xf numFmtId="0" fontId="5" fillId="5" borderId="1" xfId="1" applyNumberFormat="1" applyFont="1" applyFill="1" applyBorder="1" applyAlignment="1" applyProtection="1">
      <alignment horizontal="center" vertical="center" wrapText="1"/>
    </xf>
    <xf numFmtId="44" fontId="4" fillId="5" borderId="1" xfId="1" applyNumberFormat="1" applyFont="1" applyFill="1" applyBorder="1" applyAlignment="1"/>
    <xf numFmtId="0" fontId="4" fillId="5" borderId="1" xfId="1" applyNumberFormat="1" applyFont="1" applyFill="1" applyBorder="1" applyAlignment="1"/>
    <xf numFmtId="44" fontId="4" fillId="0" borderId="5" xfId="1" applyNumberFormat="1" applyFont="1" applyFill="1" applyBorder="1" applyAlignment="1"/>
    <xf numFmtId="0" fontId="4" fillId="0" borderId="1" xfId="1" applyNumberFormat="1" applyFont="1" applyFill="1" applyBorder="1" applyAlignment="1">
      <alignment vertical="center"/>
    </xf>
    <xf numFmtId="44" fontId="4" fillId="0" borderId="1" xfId="1" applyNumberFormat="1" applyFont="1" applyFill="1" applyBorder="1" applyAlignment="1">
      <alignment vertical="center"/>
    </xf>
    <xf numFmtId="44" fontId="6" fillId="0" borderId="6" xfId="1" applyNumberFormat="1" applyFont="1" applyFill="1" applyBorder="1" applyAlignment="1">
      <alignment vertical="center"/>
    </xf>
    <xf numFmtId="44" fontId="4" fillId="0" borderId="7" xfId="1" applyNumberFormat="1" applyFont="1" applyFill="1" applyBorder="1" applyAlignment="1">
      <alignment vertical="center"/>
    </xf>
    <xf numFmtId="0" fontId="5" fillId="4" borderId="1" xfId="1" applyNumberFormat="1" applyFont="1" applyFill="1" applyBorder="1" applyAlignment="1" applyProtection="1">
      <alignment horizontal="left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44" fontId="4" fillId="4" borderId="1" xfId="1" applyNumberFormat="1" applyFont="1" applyFill="1" applyBorder="1" applyAlignment="1"/>
    <xf numFmtId="0" fontId="4" fillId="4" borderId="1" xfId="1" applyNumberFormat="1" applyFont="1" applyFill="1" applyBorder="1" applyAlignment="1"/>
    <xf numFmtId="0" fontId="2" fillId="6" borderId="1" xfId="1" applyNumberFormat="1" applyFont="1" applyFill="1" applyBorder="1" applyAlignment="1" applyProtection="1">
      <alignment horizontal="left" vertical="top" wrapText="1"/>
    </xf>
    <xf numFmtId="0" fontId="5" fillId="6" borderId="1" xfId="1" applyNumberFormat="1" applyFont="1" applyFill="1" applyBorder="1" applyAlignment="1" applyProtection="1">
      <alignment horizontal="left" vertical="center" wrapText="1"/>
    </xf>
    <xf numFmtId="0" fontId="5" fillId="6" borderId="1" xfId="1" applyNumberFormat="1" applyFont="1" applyFill="1" applyBorder="1" applyAlignment="1" applyProtection="1">
      <alignment horizontal="center" vertical="center" wrapText="1"/>
    </xf>
    <xf numFmtId="44" fontId="4" fillId="6" borderId="1" xfId="1" applyNumberFormat="1" applyFont="1" applyFill="1" applyBorder="1" applyAlignment="1"/>
    <xf numFmtId="0" fontId="4" fillId="6" borderId="1" xfId="1" applyNumberFormat="1" applyFont="1" applyFill="1" applyBorder="1" applyAlignment="1"/>
    <xf numFmtId="0" fontId="5" fillId="2" borderId="1" xfId="1" applyNumberFormat="1" applyFont="1" applyFill="1" applyBorder="1" applyAlignment="1" applyProtection="1">
      <alignment horizontal="left" vertical="center" wrapText="1"/>
    </xf>
    <xf numFmtId="44" fontId="4" fillId="2" borderId="1" xfId="1" applyNumberFormat="1" applyFont="1" applyFill="1" applyBorder="1" applyAlignment="1"/>
    <xf numFmtId="44" fontId="4" fillId="2" borderId="5" xfId="1" applyNumberFormat="1" applyFont="1" applyFill="1" applyBorder="1" applyAlignment="1"/>
    <xf numFmtId="44" fontId="4" fillId="4" borderId="5" xfId="1" applyNumberFormat="1" applyFont="1" applyFill="1" applyBorder="1" applyAlignment="1"/>
    <xf numFmtId="44" fontId="4" fillId="6" borderId="5" xfId="1" applyNumberFormat="1" applyFont="1" applyFill="1" applyBorder="1" applyAlignment="1"/>
    <xf numFmtId="0" fontId="6" fillId="2" borderId="1" xfId="1" applyNumberFormat="1" applyFont="1" applyFill="1" applyBorder="1" applyAlignment="1"/>
    <xf numFmtId="44" fontId="7" fillId="2" borderId="6" xfId="1" applyNumberFormat="1" applyFont="1" applyFill="1" applyBorder="1" applyAlignment="1"/>
    <xf numFmtId="0" fontId="4" fillId="2" borderId="7" xfId="1" applyNumberFormat="1" applyFont="1" applyFill="1" applyBorder="1" applyAlignment="1"/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>
      <alignment vertical="center"/>
    </xf>
    <xf numFmtId="0" fontId="5" fillId="6" borderId="1" xfId="1" applyNumberFormat="1" applyFont="1" applyFill="1" applyBorder="1" applyAlignment="1" applyProtection="1">
      <alignment horizontal="center" vertical="center" wrapText="1"/>
    </xf>
    <xf numFmtId="0" fontId="4" fillId="6" borderId="1" xfId="1" applyNumberFormat="1" applyFont="1" applyFill="1" applyBorder="1" applyAlignment="1"/>
    <xf numFmtId="0" fontId="5" fillId="6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/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/>
    <xf numFmtId="0" fontId="5" fillId="3" borderId="2" xfId="1" applyNumberFormat="1" applyFont="1" applyFill="1" applyBorder="1" applyAlignment="1" applyProtection="1">
      <alignment horizontal="left" vertical="center" wrapText="1"/>
    </xf>
    <xf numFmtId="0" fontId="5" fillId="3" borderId="3" xfId="1" applyNumberFormat="1" applyFont="1" applyFill="1" applyBorder="1" applyAlignment="1" applyProtection="1">
      <alignment horizontal="left" vertical="center" wrapText="1"/>
    </xf>
    <xf numFmtId="0" fontId="5" fillId="3" borderId="4" xfId="1" applyNumberFormat="1" applyFont="1" applyFill="1" applyBorder="1" applyAlignment="1" applyProtection="1">
      <alignment horizontal="left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5" fillId="5" borderId="2" xfId="1" applyNumberFormat="1" applyFont="1" applyFill="1" applyBorder="1" applyAlignment="1" applyProtection="1">
      <alignment horizontal="left" vertical="center" wrapText="1"/>
    </xf>
    <xf numFmtId="0" fontId="5" fillId="5" borderId="3" xfId="1" applyNumberFormat="1" applyFont="1" applyFill="1" applyBorder="1" applyAlignment="1" applyProtection="1">
      <alignment horizontal="left" vertical="center" wrapText="1"/>
    </xf>
    <xf numFmtId="0" fontId="5" fillId="5" borderId="4" xfId="1" applyNumberFormat="1" applyFont="1" applyFill="1" applyBorder="1" applyAlignment="1" applyProtection="1">
      <alignment horizontal="left" vertical="center" wrapText="1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0" fontId="5" fillId="5" borderId="3" xfId="1" applyNumberFormat="1" applyFont="1" applyFill="1" applyBorder="1" applyAlignment="1" applyProtection="1">
      <alignment horizontal="center" vertical="center" wrapText="1"/>
    </xf>
    <xf numFmtId="0" fontId="5" fillId="4" borderId="1" xfId="1" applyNumberFormat="1" applyFont="1" applyFill="1" applyBorder="1" applyAlignment="1" applyProtection="1">
      <alignment horizontal="left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4" fontId="0" fillId="5" borderId="1" xfId="0" applyNumberFormat="1" applyFont="1" applyFill="1" applyBorder="1" applyAlignment="1">
      <alignment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91"/>
  <sheetViews>
    <sheetView workbookViewId="0">
      <selection activeCell="D16" sqref="D16"/>
    </sheetView>
  </sheetViews>
  <sheetFormatPr defaultColWidth="9.109375" defaultRowHeight="13.2"/>
  <cols>
    <col min="1" max="2" width="9.109375" style="9"/>
    <col min="3" max="3" width="0.44140625" style="9" customWidth="1"/>
    <col min="4" max="4" width="13" style="9" customWidth="1"/>
    <col min="5" max="6" width="9.109375" style="9"/>
    <col min="7" max="7" width="20.6640625" style="9" customWidth="1"/>
    <col min="8" max="8" width="16.88671875" style="9" hidden="1" customWidth="1"/>
    <col min="9" max="11" width="0" style="9" hidden="1" customWidth="1"/>
    <col min="12" max="12" width="9.109375" style="9"/>
    <col min="13" max="13" width="0" style="9" hidden="1" customWidth="1"/>
    <col min="14" max="14" width="3.109375" style="9" hidden="1" customWidth="1"/>
    <col min="15" max="15" width="9.109375" style="9" hidden="1" customWidth="1"/>
    <col min="16" max="16" width="0" style="9" hidden="1" customWidth="1"/>
    <col min="17" max="17" width="18.109375" style="9" bestFit="1" customWidth="1"/>
    <col min="18" max="18" width="14.5546875" style="9" bestFit="1" customWidth="1"/>
    <col min="19" max="258" width="9.109375" style="9"/>
    <col min="259" max="259" width="0.44140625" style="9" customWidth="1"/>
    <col min="260" max="260" width="13" style="9" customWidth="1"/>
    <col min="261" max="262" width="9.109375" style="9"/>
    <col min="263" max="263" width="20.6640625" style="9" customWidth="1"/>
    <col min="264" max="264" width="16.88671875" style="9" customWidth="1"/>
    <col min="265" max="268" width="9.109375" style="9"/>
    <col min="269" max="272" width="0" style="9" hidden="1" customWidth="1"/>
    <col min="273" max="273" width="18.109375" style="9" bestFit="1" customWidth="1"/>
    <col min="274" max="274" width="14.5546875" style="9" bestFit="1" customWidth="1"/>
    <col min="275" max="514" width="9.109375" style="9"/>
    <col min="515" max="515" width="0.44140625" style="9" customWidth="1"/>
    <col min="516" max="516" width="13" style="9" customWidth="1"/>
    <col min="517" max="518" width="9.109375" style="9"/>
    <col min="519" max="519" width="20.6640625" style="9" customWidth="1"/>
    <col min="520" max="520" width="16.88671875" style="9" customWidth="1"/>
    <col min="521" max="524" width="9.109375" style="9"/>
    <col min="525" max="528" width="0" style="9" hidden="1" customWidth="1"/>
    <col min="529" max="529" width="18.109375" style="9" bestFit="1" customWidth="1"/>
    <col min="530" max="530" width="14.5546875" style="9" bestFit="1" customWidth="1"/>
    <col min="531" max="770" width="9.109375" style="9"/>
    <col min="771" max="771" width="0.44140625" style="9" customWidth="1"/>
    <col min="772" max="772" width="13" style="9" customWidth="1"/>
    <col min="773" max="774" width="9.109375" style="9"/>
    <col min="775" max="775" width="20.6640625" style="9" customWidth="1"/>
    <col min="776" max="776" width="16.88671875" style="9" customWidth="1"/>
    <col min="777" max="780" width="9.109375" style="9"/>
    <col min="781" max="784" width="0" style="9" hidden="1" customWidth="1"/>
    <col min="785" max="785" width="18.109375" style="9" bestFit="1" customWidth="1"/>
    <col min="786" max="786" width="14.5546875" style="9" bestFit="1" customWidth="1"/>
    <col min="787" max="1026" width="9.109375" style="9"/>
    <col min="1027" max="1027" width="0.44140625" style="9" customWidth="1"/>
    <col min="1028" max="1028" width="13" style="9" customWidth="1"/>
    <col min="1029" max="1030" width="9.109375" style="9"/>
    <col min="1031" max="1031" width="20.6640625" style="9" customWidth="1"/>
    <col min="1032" max="1032" width="16.88671875" style="9" customWidth="1"/>
    <col min="1033" max="1036" width="9.109375" style="9"/>
    <col min="1037" max="1040" width="0" style="9" hidden="1" customWidth="1"/>
    <col min="1041" max="1041" width="18.109375" style="9" bestFit="1" customWidth="1"/>
    <col min="1042" max="1042" width="14.5546875" style="9" bestFit="1" customWidth="1"/>
    <col min="1043" max="1282" width="9.109375" style="9"/>
    <col min="1283" max="1283" width="0.44140625" style="9" customWidth="1"/>
    <col min="1284" max="1284" width="13" style="9" customWidth="1"/>
    <col min="1285" max="1286" width="9.109375" style="9"/>
    <col min="1287" max="1287" width="20.6640625" style="9" customWidth="1"/>
    <col min="1288" max="1288" width="16.88671875" style="9" customWidth="1"/>
    <col min="1289" max="1292" width="9.109375" style="9"/>
    <col min="1293" max="1296" width="0" style="9" hidden="1" customWidth="1"/>
    <col min="1297" max="1297" width="18.109375" style="9" bestFit="1" customWidth="1"/>
    <col min="1298" max="1298" width="14.5546875" style="9" bestFit="1" customWidth="1"/>
    <col min="1299" max="1538" width="9.109375" style="9"/>
    <col min="1539" max="1539" width="0.44140625" style="9" customWidth="1"/>
    <col min="1540" max="1540" width="13" style="9" customWidth="1"/>
    <col min="1541" max="1542" width="9.109375" style="9"/>
    <col min="1543" max="1543" width="20.6640625" style="9" customWidth="1"/>
    <col min="1544" max="1544" width="16.88671875" style="9" customWidth="1"/>
    <col min="1545" max="1548" width="9.109375" style="9"/>
    <col min="1549" max="1552" width="0" style="9" hidden="1" customWidth="1"/>
    <col min="1553" max="1553" width="18.109375" style="9" bestFit="1" customWidth="1"/>
    <col min="1554" max="1554" width="14.5546875" style="9" bestFit="1" customWidth="1"/>
    <col min="1555" max="1794" width="9.109375" style="9"/>
    <col min="1795" max="1795" width="0.44140625" style="9" customWidth="1"/>
    <col min="1796" max="1796" width="13" style="9" customWidth="1"/>
    <col min="1797" max="1798" width="9.109375" style="9"/>
    <col min="1799" max="1799" width="20.6640625" style="9" customWidth="1"/>
    <col min="1800" max="1800" width="16.88671875" style="9" customWidth="1"/>
    <col min="1801" max="1804" width="9.109375" style="9"/>
    <col min="1805" max="1808" width="0" style="9" hidden="1" customWidth="1"/>
    <col min="1809" max="1809" width="18.109375" style="9" bestFit="1" customWidth="1"/>
    <col min="1810" max="1810" width="14.5546875" style="9" bestFit="1" customWidth="1"/>
    <col min="1811" max="2050" width="9.109375" style="9"/>
    <col min="2051" max="2051" width="0.44140625" style="9" customWidth="1"/>
    <col min="2052" max="2052" width="13" style="9" customWidth="1"/>
    <col min="2053" max="2054" width="9.109375" style="9"/>
    <col min="2055" max="2055" width="20.6640625" style="9" customWidth="1"/>
    <col min="2056" max="2056" width="16.88671875" style="9" customWidth="1"/>
    <col min="2057" max="2060" width="9.109375" style="9"/>
    <col min="2061" max="2064" width="0" style="9" hidden="1" customWidth="1"/>
    <col min="2065" max="2065" width="18.109375" style="9" bestFit="1" customWidth="1"/>
    <col min="2066" max="2066" width="14.5546875" style="9" bestFit="1" customWidth="1"/>
    <col min="2067" max="2306" width="9.109375" style="9"/>
    <col min="2307" max="2307" width="0.44140625" style="9" customWidth="1"/>
    <col min="2308" max="2308" width="13" style="9" customWidth="1"/>
    <col min="2309" max="2310" width="9.109375" style="9"/>
    <col min="2311" max="2311" width="20.6640625" style="9" customWidth="1"/>
    <col min="2312" max="2312" width="16.88671875" style="9" customWidth="1"/>
    <col min="2313" max="2316" width="9.109375" style="9"/>
    <col min="2317" max="2320" width="0" style="9" hidden="1" customWidth="1"/>
    <col min="2321" max="2321" width="18.109375" style="9" bestFit="1" customWidth="1"/>
    <col min="2322" max="2322" width="14.5546875" style="9" bestFit="1" customWidth="1"/>
    <col min="2323" max="2562" width="9.109375" style="9"/>
    <col min="2563" max="2563" width="0.44140625" style="9" customWidth="1"/>
    <col min="2564" max="2564" width="13" style="9" customWidth="1"/>
    <col min="2565" max="2566" width="9.109375" style="9"/>
    <col min="2567" max="2567" width="20.6640625" style="9" customWidth="1"/>
    <col min="2568" max="2568" width="16.88671875" style="9" customWidth="1"/>
    <col min="2569" max="2572" width="9.109375" style="9"/>
    <col min="2573" max="2576" width="0" style="9" hidden="1" customWidth="1"/>
    <col min="2577" max="2577" width="18.109375" style="9" bestFit="1" customWidth="1"/>
    <col min="2578" max="2578" width="14.5546875" style="9" bestFit="1" customWidth="1"/>
    <col min="2579" max="2818" width="9.109375" style="9"/>
    <col min="2819" max="2819" width="0.44140625" style="9" customWidth="1"/>
    <col min="2820" max="2820" width="13" style="9" customWidth="1"/>
    <col min="2821" max="2822" width="9.109375" style="9"/>
    <col min="2823" max="2823" width="20.6640625" style="9" customWidth="1"/>
    <col min="2824" max="2824" width="16.88671875" style="9" customWidth="1"/>
    <col min="2825" max="2828" width="9.109375" style="9"/>
    <col min="2829" max="2832" width="0" style="9" hidden="1" customWidth="1"/>
    <col min="2833" max="2833" width="18.109375" style="9" bestFit="1" customWidth="1"/>
    <col min="2834" max="2834" width="14.5546875" style="9" bestFit="1" customWidth="1"/>
    <col min="2835" max="3074" width="9.109375" style="9"/>
    <col min="3075" max="3075" width="0.44140625" style="9" customWidth="1"/>
    <col min="3076" max="3076" width="13" style="9" customWidth="1"/>
    <col min="3077" max="3078" width="9.109375" style="9"/>
    <col min="3079" max="3079" width="20.6640625" style="9" customWidth="1"/>
    <col min="3080" max="3080" width="16.88671875" style="9" customWidth="1"/>
    <col min="3081" max="3084" width="9.109375" style="9"/>
    <col min="3085" max="3088" width="0" style="9" hidden="1" customWidth="1"/>
    <col min="3089" max="3089" width="18.109375" style="9" bestFit="1" customWidth="1"/>
    <col min="3090" max="3090" width="14.5546875" style="9" bestFit="1" customWidth="1"/>
    <col min="3091" max="3330" width="9.109375" style="9"/>
    <col min="3331" max="3331" width="0.44140625" style="9" customWidth="1"/>
    <col min="3332" max="3332" width="13" style="9" customWidth="1"/>
    <col min="3333" max="3334" width="9.109375" style="9"/>
    <col min="3335" max="3335" width="20.6640625" style="9" customWidth="1"/>
    <col min="3336" max="3336" width="16.88671875" style="9" customWidth="1"/>
    <col min="3337" max="3340" width="9.109375" style="9"/>
    <col min="3341" max="3344" width="0" style="9" hidden="1" customWidth="1"/>
    <col min="3345" max="3345" width="18.109375" style="9" bestFit="1" customWidth="1"/>
    <col min="3346" max="3346" width="14.5546875" style="9" bestFit="1" customWidth="1"/>
    <col min="3347" max="3586" width="9.109375" style="9"/>
    <col min="3587" max="3587" width="0.44140625" style="9" customWidth="1"/>
    <col min="3588" max="3588" width="13" style="9" customWidth="1"/>
    <col min="3589" max="3590" width="9.109375" style="9"/>
    <col min="3591" max="3591" width="20.6640625" style="9" customWidth="1"/>
    <col min="3592" max="3592" width="16.88671875" style="9" customWidth="1"/>
    <col min="3593" max="3596" width="9.109375" style="9"/>
    <col min="3597" max="3600" width="0" style="9" hidden="1" customWidth="1"/>
    <col min="3601" max="3601" width="18.109375" style="9" bestFit="1" customWidth="1"/>
    <col min="3602" max="3602" width="14.5546875" style="9" bestFit="1" customWidth="1"/>
    <col min="3603" max="3842" width="9.109375" style="9"/>
    <col min="3843" max="3843" width="0.44140625" style="9" customWidth="1"/>
    <col min="3844" max="3844" width="13" style="9" customWidth="1"/>
    <col min="3845" max="3846" width="9.109375" style="9"/>
    <col min="3847" max="3847" width="20.6640625" style="9" customWidth="1"/>
    <col min="3848" max="3848" width="16.88671875" style="9" customWidth="1"/>
    <col min="3849" max="3852" width="9.109375" style="9"/>
    <col min="3853" max="3856" width="0" style="9" hidden="1" customWidth="1"/>
    <col min="3857" max="3857" width="18.109375" style="9" bestFit="1" customWidth="1"/>
    <col min="3858" max="3858" width="14.5546875" style="9" bestFit="1" customWidth="1"/>
    <col min="3859" max="4098" width="9.109375" style="9"/>
    <col min="4099" max="4099" width="0.44140625" style="9" customWidth="1"/>
    <col min="4100" max="4100" width="13" style="9" customWidth="1"/>
    <col min="4101" max="4102" width="9.109375" style="9"/>
    <col min="4103" max="4103" width="20.6640625" style="9" customWidth="1"/>
    <col min="4104" max="4104" width="16.88671875" style="9" customWidth="1"/>
    <col min="4105" max="4108" width="9.109375" style="9"/>
    <col min="4109" max="4112" width="0" style="9" hidden="1" customWidth="1"/>
    <col min="4113" max="4113" width="18.109375" style="9" bestFit="1" customWidth="1"/>
    <col min="4114" max="4114" width="14.5546875" style="9" bestFit="1" customWidth="1"/>
    <col min="4115" max="4354" width="9.109375" style="9"/>
    <col min="4355" max="4355" width="0.44140625" style="9" customWidth="1"/>
    <col min="4356" max="4356" width="13" style="9" customWidth="1"/>
    <col min="4357" max="4358" width="9.109375" style="9"/>
    <col min="4359" max="4359" width="20.6640625" style="9" customWidth="1"/>
    <col min="4360" max="4360" width="16.88671875" style="9" customWidth="1"/>
    <col min="4361" max="4364" width="9.109375" style="9"/>
    <col min="4365" max="4368" width="0" style="9" hidden="1" customWidth="1"/>
    <col min="4369" max="4369" width="18.109375" style="9" bestFit="1" customWidth="1"/>
    <col min="4370" max="4370" width="14.5546875" style="9" bestFit="1" customWidth="1"/>
    <col min="4371" max="4610" width="9.109375" style="9"/>
    <col min="4611" max="4611" width="0.44140625" style="9" customWidth="1"/>
    <col min="4612" max="4612" width="13" style="9" customWidth="1"/>
    <col min="4613" max="4614" width="9.109375" style="9"/>
    <col min="4615" max="4615" width="20.6640625" style="9" customWidth="1"/>
    <col min="4616" max="4616" width="16.88671875" style="9" customWidth="1"/>
    <col min="4617" max="4620" width="9.109375" style="9"/>
    <col min="4621" max="4624" width="0" style="9" hidden="1" customWidth="1"/>
    <col min="4625" max="4625" width="18.109375" style="9" bestFit="1" customWidth="1"/>
    <col min="4626" max="4626" width="14.5546875" style="9" bestFit="1" customWidth="1"/>
    <col min="4627" max="4866" width="9.109375" style="9"/>
    <col min="4867" max="4867" width="0.44140625" style="9" customWidth="1"/>
    <col min="4868" max="4868" width="13" style="9" customWidth="1"/>
    <col min="4869" max="4870" width="9.109375" style="9"/>
    <col min="4871" max="4871" width="20.6640625" style="9" customWidth="1"/>
    <col min="4872" max="4872" width="16.88671875" style="9" customWidth="1"/>
    <col min="4873" max="4876" width="9.109375" style="9"/>
    <col min="4877" max="4880" width="0" style="9" hidden="1" customWidth="1"/>
    <col min="4881" max="4881" width="18.109375" style="9" bestFit="1" customWidth="1"/>
    <col min="4882" max="4882" width="14.5546875" style="9" bestFit="1" customWidth="1"/>
    <col min="4883" max="5122" width="9.109375" style="9"/>
    <col min="5123" max="5123" width="0.44140625" style="9" customWidth="1"/>
    <col min="5124" max="5124" width="13" style="9" customWidth="1"/>
    <col min="5125" max="5126" width="9.109375" style="9"/>
    <col min="5127" max="5127" width="20.6640625" style="9" customWidth="1"/>
    <col min="5128" max="5128" width="16.88671875" style="9" customWidth="1"/>
    <col min="5129" max="5132" width="9.109375" style="9"/>
    <col min="5133" max="5136" width="0" style="9" hidden="1" customWidth="1"/>
    <col min="5137" max="5137" width="18.109375" style="9" bestFit="1" customWidth="1"/>
    <col min="5138" max="5138" width="14.5546875" style="9" bestFit="1" customWidth="1"/>
    <col min="5139" max="5378" width="9.109375" style="9"/>
    <col min="5379" max="5379" width="0.44140625" style="9" customWidth="1"/>
    <col min="5380" max="5380" width="13" style="9" customWidth="1"/>
    <col min="5381" max="5382" width="9.109375" style="9"/>
    <col min="5383" max="5383" width="20.6640625" style="9" customWidth="1"/>
    <col min="5384" max="5384" width="16.88671875" style="9" customWidth="1"/>
    <col min="5385" max="5388" width="9.109375" style="9"/>
    <col min="5389" max="5392" width="0" style="9" hidden="1" customWidth="1"/>
    <col min="5393" max="5393" width="18.109375" style="9" bestFit="1" customWidth="1"/>
    <col min="5394" max="5394" width="14.5546875" style="9" bestFit="1" customWidth="1"/>
    <col min="5395" max="5634" width="9.109375" style="9"/>
    <col min="5635" max="5635" width="0.44140625" style="9" customWidth="1"/>
    <col min="5636" max="5636" width="13" style="9" customWidth="1"/>
    <col min="5637" max="5638" width="9.109375" style="9"/>
    <col min="5639" max="5639" width="20.6640625" style="9" customWidth="1"/>
    <col min="5640" max="5640" width="16.88671875" style="9" customWidth="1"/>
    <col min="5641" max="5644" width="9.109375" style="9"/>
    <col min="5645" max="5648" width="0" style="9" hidden="1" customWidth="1"/>
    <col min="5649" max="5649" width="18.109375" style="9" bestFit="1" customWidth="1"/>
    <col min="5650" max="5650" width="14.5546875" style="9" bestFit="1" customWidth="1"/>
    <col min="5651" max="5890" width="9.109375" style="9"/>
    <col min="5891" max="5891" width="0.44140625" style="9" customWidth="1"/>
    <col min="5892" max="5892" width="13" style="9" customWidth="1"/>
    <col min="5893" max="5894" width="9.109375" style="9"/>
    <col min="5895" max="5895" width="20.6640625" style="9" customWidth="1"/>
    <col min="5896" max="5896" width="16.88671875" style="9" customWidth="1"/>
    <col min="5897" max="5900" width="9.109375" style="9"/>
    <col min="5901" max="5904" width="0" style="9" hidden="1" customWidth="1"/>
    <col min="5905" max="5905" width="18.109375" style="9" bestFit="1" customWidth="1"/>
    <col min="5906" max="5906" width="14.5546875" style="9" bestFit="1" customWidth="1"/>
    <col min="5907" max="6146" width="9.109375" style="9"/>
    <col min="6147" max="6147" width="0.44140625" style="9" customWidth="1"/>
    <col min="6148" max="6148" width="13" style="9" customWidth="1"/>
    <col min="6149" max="6150" width="9.109375" style="9"/>
    <col min="6151" max="6151" width="20.6640625" style="9" customWidth="1"/>
    <col min="6152" max="6152" width="16.88671875" style="9" customWidth="1"/>
    <col min="6153" max="6156" width="9.109375" style="9"/>
    <col min="6157" max="6160" width="0" style="9" hidden="1" customWidth="1"/>
    <col min="6161" max="6161" width="18.109375" style="9" bestFit="1" customWidth="1"/>
    <col min="6162" max="6162" width="14.5546875" style="9" bestFit="1" customWidth="1"/>
    <col min="6163" max="6402" width="9.109375" style="9"/>
    <col min="6403" max="6403" width="0.44140625" style="9" customWidth="1"/>
    <col min="6404" max="6404" width="13" style="9" customWidth="1"/>
    <col min="6405" max="6406" width="9.109375" style="9"/>
    <col min="6407" max="6407" width="20.6640625" style="9" customWidth="1"/>
    <col min="6408" max="6408" width="16.88671875" style="9" customWidth="1"/>
    <col min="6409" max="6412" width="9.109375" style="9"/>
    <col min="6413" max="6416" width="0" style="9" hidden="1" customWidth="1"/>
    <col min="6417" max="6417" width="18.109375" style="9" bestFit="1" customWidth="1"/>
    <col min="6418" max="6418" width="14.5546875" style="9" bestFit="1" customWidth="1"/>
    <col min="6419" max="6658" width="9.109375" style="9"/>
    <col min="6659" max="6659" width="0.44140625" style="9" customWidth="1"/>
    <col min="6660" max="6660" width="13" style="9" customWidth="1"/>
    <col min="6661" max="6662" width="9.109375" style="9"/>
    <col min="6663" max="6663" width="20.6640625" style="9" customWidth="1"/>
    <col min="6664" max="6664" width="16.88671875" style="9" customWidth="1"/>
    <col min="6665" max="6668" width="9.109375" style="9"/>
    <col min="6669" max="6672" width="0" style="9" hidden="1" customWidth="1"/>
    <col min="6673" max="6673" width="18.109375" style="9" bestFit="1" customWidth="1"/>
    <col min="6674" max="6674" width="14.5546875" style="9" bestFit="1" customWidth="1"/>
    <col min="6675" max="6914" width="9.109375" style="9"/>
    <col min="6915" max="6915" width="0.44140625" style="9" customWidth="1"/>
    <col min="6916" max="6916" width="13" style="9" customWidth="1"/>
    <col min="6917" max="6918" width="9.109375" style="9"/>
    <col min="6919" max="6919" width="20.6640625" style="9" customWidth="1"/>
    <col min="6920" max="6920" width="16.88671875" style="9" customWidth="1"/>
    <col min="6921" max="6924" width="9.109375" style="9"/>
    <col min="6925" max="6928" width="0" style="9" hidden="1" customWidth="1"/>
    <col min="6929" max="6929" width="18.109375" style="9" bestFit="1" customWidth="1"/>
    <col min="6930" max="6930" width="14.5546875" style="9" bestFit="1" customWidth="1"/>
    <col min="6931" max="7170" width="9.109375" style="9"/>
    <col min="7171" max="7171" width="0.44140625" style="9" customWidth="1"/>
    <col min="7172" max="7172" width="13" style="9" customWidth="1"/>
    <col min="7173" max="7174" width="9.109375" style="9"/>
    <col min="7175" max="7175" width="20.6640625" style="9" customWidth="1"/>
    <col min="7176" max="7176" width="16.88671875" style="9" customWidth="1"/>
    <col min="7177" max="7180" width="9.109375" style="9"/>
    <col min="7181" max="7184" width="0" style="9" hidden="1" customWidth="1"/>
    <col min="7185" max="7185" width="18.109375" style="9" bestFit="1" customWidth="1"/>
    <col min="7186" max="7186" width="14.5546875" style="9" bestFit="1" customWidth="1"/>
    <col min="7187" max="7426" width="9.109375" style="9"/>
    <col min="7427" max="7427" width="0.44140625" style="9" customWidth="1"/>
    <col min="7428" max="7428" width="13" style="9" customWidth="1"/>
    <col min="7429" max="7430" width="9.109375" style="9"/>
    <col min="7431" max="7431" width="20.6640625" style="9" customWidth="1"/>
    <col min="7432" max="7432" width="16.88671875" style="9" customWidth="1"/>
    <col min="7433" max="7436" width="9.109375" style="9"/>
    <col min="7437" max="7440" width="0" style="9" hidden="1" customWidth="1"/>
    <col min="7441" max="7441" width="18.109375" style="9" bestFit="1" customWidth="1"/>
    <col min="7442" max="7442" width="14.5546875" style="9" bestFit="1" customWidth="1"/>
    <col min="7443" max="7682" width="9.109375" style="9"/>
    <col min="7683" max="7683" width="0.44140625" style="9" customWidth="1"/>
    <col min="7684" max="7684" width="13" style="9" customWidth="1"/>
    <col min="7685" max="7686" width="9.109375" style="9"/>
    <col min="7687" max="7687" width="20.6640625" style="9" customWidth="1"/>
    <col min="7688" max="7688" width="16.88671875" style="9" customWidth="1"/>
    <col min="7689" max="7692" width="9.109375" style="9"/>
    <col min="7693" max="7696" width="0" style="9" hidden="1" customWidth="1"/>
    <col min="7697" max="7697" width="18.109375" style="9" bestFit="1" customWidth="1"/>
    <col min="7698" max="7698" width="14.5546875" style="9" bestFit="1" customWidth="1"/>
    <col min="7699" max="7938" width="9.109375" style="9"/>
    <col min="7939" max="7939" width="0.44140625" style="9" customWidth="1"/>
    <col min="7940" max="7940" width="13" style="9" customWidth="1"/>
    <col min="7941" max="7942" width="9.109375" style="9"/>
    <col min="7943" max="7943" width="20.6640625" style="9" customWidth="1"/>
    <col min="7944" max="7944" width="16.88671875" style="9" customWidth="1"/>
    <col min="7945" max="7948" width="9.109375" style="9"/>
    <col min="7949" max="7952" width="0" style="9" hidden="1" customWidth="1"/>
    <col min="7953" max="7953" width="18.109375" style="9" bestFit="1" customWidth="1"/>
    <col min="7954" max="7954" width="14.5546875" style="9" bestFit="1" customWidth="1"/>
    <col min="7955" max="8194" width="9.109375" style="9"/>
    <col min="8195" max="8195" width="0.44140625" style="9" customWidth="1"/>
    <col min="8196" max="8196" width="13" style="9" customWidth="1"/>
    <col min="8197" max="8198" width="9.109375" style="9"/>
    <col min="8199" max="8199" width="20.6640625" style="9" customWidth="1"/>
    <col min="8200" max="8200" width="16.88671875" style="9" customWidth="1"/>
    <col min="8201" max="8204" width="9.109375" style="9"/>
    <col min="8205" max="8208" width="0" style="9" hidden="1" customWidth="1"/>
    <col min="8209" max="8209" width="18.109375" style="9" bestFit="1" customWidth="1"/>
    <col min="8210" max="8210" width="14.5546875" style="9" bestFit="1" customWidth="1"/>
    <col min="8211" max="8450" width="9.109375" style="9"/>
    <col min="8451" max="8451" width="0.44140625" style="9" customWidth="1"/>
    <col min="8452" max="8452" width="13" style="9" customWidth="1"/>
    <col min="8453" max="8454" width="9.109375" style="9"/>
    <col min="8455" max="8455" width="20.6640625" style="9" customWidth="1"/>
    <col min="8456" max="8456" width="16.88671875" style="9" customWidth="1"/>
    <col min="8457" max="8460" width="9.109375" style="9"/>
    <col min="8461" max="8464" width="0" style="9" hidden="1" customWidth="1"/>
    <col min="8465" max="8465" width="18.109375" style="9" bestFit="1" customWidth="1"/>
    <col min="8466" max="8466" width="14.5546875" style="9" bestFit="1" customWidth="1"/>
    <col min="8467" max="8706" width="9.109375" style="9"/>
    <col min="8707" max="8707" width="0.44140625" style="9" customWidth="1"/>
    <col min="8708" max="8708" width="13" style="9" customWidth="1"/>
    <col min="8709" max="8710" width="9.109375" style="9"/>
    <col min="8711" max="8711" width="20.6640625" style="9" customWidth="1"/>
    <col min="8712" max="8712" width="16.88671875" style="9" customWidth="1"/>
    <col min="8713" max="8716" width="9.109375" style="9"/>
    <col min="8717" max="8720" width="0" style="9" hidden="1" customWidth="1"/>
    <col min="8721" max="8721" width="18.109375" style="9" bestFit="1" customWidth="1"/>
    <col min="8722" max="8722" width="14.5546875" style="9" bestFit="1" customWidth="1"/>
    <col min="8723" max="8962" width="9.109375" style="9"/>
    <col min="8963" max="8963" width="0.44140625" style="9" customWidth="1"/>
    <col min="8964" max="8964" width="13" style="9" customWidth="1"/>
    <col min="8965" max="8966" width="9.109375" style="9"/>
    <col min="8967" max="8967" width="20.6640625" style="9" customWidth="1"/>
    <col min="8968" max="8968" width="16.88671875" style="9" customWidth="1"/>
    <col min="8969" max="8972" width="9.109375" style="9"/>
    <col min="8973" max="8976" width="0" style="9" hidden="1" customWidth="1"/>
    <col min="8977" max="8977" width="18.109375" style="9" bestFit="1" customWidth="1"/>
    <col min="8978" max="8978" width="14.5546875" style="9" bestFit="1" customWidth="1"/>
    <col min="8979" max="9218" width="9.109375" style="9"/>
    <col min="9219" max="9219" width="0.44140625" style="9" customWidth="1"/>
    <col min="9220" max="9220" width="13" style="9" customWidth="1"/>
    <col min="9221" max="9222" width="9.109375" style="9"/>
    <col min="9223" max="9223" width="20.6640625" style="9" customWidth="1"/>
    <col min="9224" max="9224" width="16.88671875" style="9" customWidth="1"/>
    <col min="9225" max="9228" width="9.109375" style="9"/>
    <col min="9229" max="9232" width="0" style="9" hidden="1" customWidth="1"/>
    <col min="9233" max="9233" width="18.109375" style="9" bestFit="1" customWidth="1"/>
    <col min="9234" max="9234" width="14.5546875" style="9" bestFit="1" customWidth="1"/>
    <col min="9235" max="9474" width="9.109375" style="9"/>
    <col min="9475" max="9475" width="0.44140625" style="9" customWidth="1"/>
    <col min="9476" max="9476" width="13" style="9" customWidth="1"/>
    <col min="9477" max="9478" width="9.109375" style="9"/>
    <col min="9479" max="9479" width="20.6640625" style="9" customWidth="1"/>
    <col min="9480" max="9480" width="16.88671875" style="9" customWidth="1"/>
    <col min="9481" max="9484" width="9.109375" style="9"/>
    <col min="9485" max="9488" width="0" style="9" hidden="1" customWidth="1"/>
    <col min="9489" max="9489" width="18.109375" style="9" bestFit="1" customWidth="1"/>
    <col min="9490" max="9490" width="14.5546875" style="9" bestFit="1" customWidth="1"/>
    <col min="9491" max="9730" width="9.109375" style="9"/>
    <col min="9731" max="9731" width="0.44140625" style="9" customWidth="1"/>
    <col min="9732" max="9732" width="13" style="9" customWidth="1"/>
    <col min="9733" max="9734" width="9.109375" style="9"/>
    <col min="9735" max="9735" width="20.6640625" style="9" customWidth="1"/>
    <col min="9736" max="9736" width="16.88671875" style="9" customWidth="1"/>
    <col min="9737" max="9740" width="9.109375" style="9"/>
    <col min="9741" max="9744" width="0" style="9" hidden="1" customWidth="1"/>
    <col min="9745" max="9745" width="18.109375" style="9" bestFit="1" customWidth="1"/>
    <col min="9746" max="9746" width="14.5546875" style="9" bestFit="1" customWidth="1"/>
    <col min="9747" max="9986" width="9.109375" style="9"/>
    <col min="9987" max="9987" width="0.44140625" style="9" customWidth="1"/>
    <col min="9988" max="9988" width="13" style="9" customWidth="1"/>
    <col min="9989" max="9990" width="9.109375" style="9"/>
    <col min="9991" max="9991" width="20.6640625" style="9" customWidth="1"/>
    <col min="9992" max="9992" width="16.88671875" style="9" customWidth="1"/>
    <col min="9993" max="9996" width="9.109375" style="9"/>
    <col min="9997" max="10000" width="0" style="9" hidden="1" customWidth="1"/>
    <col min="10001" max="10001" width="18.109375" style="9" bestFit="1" customWidth="1"/>
    <col min="10002" max="10002" width="14.5546875" style="9" bestFit="1" customWidth="1"/>
    <col min="10003" max="10242" width="9.109375" style="9"/>
    <col min="10243" max="10243" width="0.44140625" style="9" customWidth="1"/>
    <col min="10244" max="10244" width="13" style="9" customWidth="1"/>
    <col min="10245" max="10246" width="9.109375" style="9"/>
    <col min="10247" max="10247" width="20.6640625" style="9" customWidth="1"/>
    <col min="10248" max="10248" width="16.88671875" style="9" customWidth="1"/>
    <col min="10249" max="10252" width="9.109375" style="9"/>
    <col min="10253" max="10256" width="0" style="9" hidden="1" customWidth="1"/>
    <col min="10257" max="10257" width="18.109375" style="9" bestFit="1" customWidth="1"/>
    <col min="10258" max="10258" width="14.5546875" style="9" bestFit="1" customWidth="1"/>
    <col min="10259" max="10498" width="9.109375" style="9"/>
    <col min="10499" max="10499" width="0.44140625" style="9" customWidth="1"/>
    <col min="10500" max="10500" width="13" style="9" customWidth="1"/>
    <col min="10501" max="10502" width="9.109375" style="9"/>
    <col min="10503" max="10503" width="20.6640625" style="9" customWidth="1"/>
    <col min="10504" max="10504" width="16.88671875" style="9" customWidth="1"/>
    <col min="10505" max="10508" width="9.109375" style="9"/>
    <col min="10509" max="10512" width="0" style="9" hidden="1" customWidth="1"/>
    <col min="10513" max="10513" width="18.109375" style="9" bestFit="1" customWidth="1"/>
    <col min="10514" max="10514" width="14.5546875" style="9" bestFit="1" customWidth="1"/>
    <col min="10515" max="10754" width="9.109375" style="9"/>
    <col min="10755" max="10755" width="0.44140625" style="9" customWidth="1"/>
    <col min="10756" max="10756" width="13" style="9" customWidth="1"/>
    <col min="10757" max="10758" width="9.109375" style="9"/>
    <col min="10759" max="10759" width="20.6640625" style="9" customWidth="1"/>
    <col min="10760" max="10760" width="16.88671875" style="9" customWidth="1"/>
    <col min="10761" max="10764" width="9.109375" style="9"/>
    <col min="10765" max="10768" width="0" style="9" hidden="1" customWidth="1"/>
    <col min="10769" max="10769" width="18.109375" style="9" bestFit="1" customWidth="1"/>
    <col min="10770" max="10770" width="14.5546875" style="9" bestFit="1" customWidth="1"/>
    <col min="10771" max="11010" width="9.109375" style="9"/>
    <col min="11011" max="11011" width="0.44140625" style="9" customWidth="1"/>
    <col min="11012" max="11012" width="13" style="9" customWidth="1"/>
    <col min="11013" max="11014" width="9.109375" style="9"/>
    <col min="11015" max="11015" width="20.6640625" style="9" customWidth="1"/>
    <col min="11016" max="11016" width="16.88671875" style="9" customWidth="1"/>
    <col min="11017" max="11020" width="9.109375" style="9"/>
    <col min="11021" max="11024" width="0" style="9" hidden="1" customWidth="1"/>
    <col min="11025" max="11025" width="18.109375" style="9" bestFit="1" customWidth="1"/>
    <col min="11026" max="11026" width="14.5546875" style="9" bestFit="1" customWidth="1"/>
    <col min="11027" max="11266" width="9.109375" style="9"/>
    <col min="11267" max="11267" width="0.44140625" style="9" customWidth="1"/>
    <col min="11268" max="11268" width="13" style="9" customWidth="1"/>
    <col min="11269" max="11270" width="9.109375" style="9"/>
    <col min="11271" max="11271" width="20.6640625" style="9" customWidth="1"/>
    <col min="11272" max="11272" width="16.88671875" style="9" customWidth="1"/>
    <col min="11273" max="11276" width="9.109375" style="9"/>
    <col min="11277" max="11280" width="0" style="9" hidden="1" customWidth="1"/>
    <col min="11281" max="11281" width="18.109375" style="9" bestFit="1" customWidth="1"/>
    <col min="11282" max="11282" width="14.5546875" style="9" bestFit="1" customWidth="1"/>
    <col min="11283" max="11522" width="9.109375" style="9"/>
    <col min="11523" max="11523" width="0.44140625" style="9" customWidth="1"/>
    <col min="11524" max="11524" width="13" style="9" customWidth="1"/>
    <col min="11525" max="11526" width="9.109375" style="9"/>
    <col min="11527" max="11527" width="20.6640625" style="9" customWidth="1"/>
    <col min="11528" max="11528" width="16.88671875" style="9" customWidth="1"/>
    <col min="11529" max="11532" width="9.109375" style="9"/>
    <col min="11533" max="11536" width="0" style="9" hidden="1" customWidth="1"/>
    <col min="11537" max="11537" width="18.109375" style="9" bestFit="1" customWidth="1"/>
    <col min="11538" max="11538" width="14.5546875" style="9" bestFit="1" customWidth="1"/>
    <col min="11539" max="11778" width="9.109375" style="9"/>
    <col min="11779" max="11779" width="0.44140625" style="9" customWidth="1"/>
    <col min="11780" max="11780" width="13" style="9" customWidth="1"/>
    <col min="11781" max="11782" width="9.109375" style="9"/>
    <col min="11783" max="11783" width="20.6640625" style="9" customWidth="1"/>
    <col min="11784" max="11784" width="16.88671875" style="9" customWidth="1"/>
    <col min="11785" max="11788" width="9.109375" style="9"/>
    <col min="11789" max="11792" width="0" style="9" hidden="1" customWidth="1"/>
    <col min="11793" max="11793" width="18.109375" style="9" bestFit="1" customWidth="1"/>
    <col min="11794" max="11794" width="14.5546875" style="9" bestFit="1" customWidth="1"/>
    <col min="11795" max="12034" width="9.109375" style="9"/>
    <col min="12035" max="12035" width="0.44140625" style="9" customWidth="1"/>
    <col min="12036" max="12036" width="13" style="9" customWidth="1"/>
    <col min="12037" max="12038" width="9.109375" style="9"/>
    <col min="12039" max="12039" width="20.6640625" style="9" customWidth="1"/>
    <col min="12040" max="12040" width="16.88671875" style="9" customWidth="1"/>
    <col min="12041" max="12044" width="9.109375" style="9"/>
    <col min="12045" max="12048" width="0" style="9" hidden="1" customWidth="1"/>
    <col min="12049" max="12049" width="18.109375" style="9" bestFit="1" customWidth="1"/>
    <col min="12050" max="12050" width="14.5546875" style="9" bestFit="1" customWidth="1"/>
    <col min="12051" max="12290" width="9.109375" style="9"/>
    <col min="12291" max="12291" width="0.44140625" style="9" customWidth="1"/>
    <col min="12292" max="12292" width="13" style="9" customWidth="1"/>
    <col min="12293" max="12294" width="9.109375" style="9"/>
    <col min="12295" max="12295" width="20.6640625" style="9" customWidth="1"/>
    <col min="12296" max="12296" width="16.88671875" style="9" customWidth="1"/>
    <col min="12297" max="12300" width="9.109375" style="9"/>
    <col min="12301" max="12304" width="0" style="9" hidden="1" customWidth="1"/>
    <col min="12305" max="12305" width="18.109375" style="9" bestFit="1" customWidth="1"/>
    <col min="12306" max="12306" width="14.5546875" style="9" bestFit="1" customWidth="1"/>
    <col min="12307" max="12546" width="9.109375" style="9"/>
    <col min="12547" max="12547" width="0.44140625" style="9" customWidth="1"/>
    <col min="12548" max="12548" width="13" style="9" customWidth="1"/>
    <col min="12549" max="12550" width="9.109375" style="9"/>
    <col min="12551" max="12551" width="20.6640625" style="9" customWidth="1"/>
    <col min="12552" max="12552" width="16.88671875" style="9" customWidth="1"/>
    <col min="12553" max="12556" width="9.109375" style="9"/>
    <col min="12557" max="12560" width="0" style="9" hidden="1" customWidth="1"/>
    <col min="12561" max="12561" width="18.109375" style="9" bestFit="1" customWidth="1"/>
    <col min="12562" max="12562" width="14.5546875" style="9" bestFit="1" customWidth="1"/>
    <col min="12563" max="12802" width="9.109375" style="9"/>
    <col min="12803" max="12803" width="0.44140625" style="9" customWidth="1"/>
    <col min="12804" max="12804" width="13" style="9" customWidth="1"/>
    <col min="12805" max="12806" width="9.109375" style="9"/>
    <col min="12807" max="12807" width="20.6640625" style="9" customWidth="1"/>
    <col min="12808" max="12808" width="16.88671875" style="9" customWidth="1"/>
    <col min="12809" max="12812" width="9.109375" style="9"/>
    <col min="12813" max="12816" width="0" style="9" hidden="1" customWidth="1"/>
    <col min="12817" max="12817" width="18.109375" style="9" bestFit="1" customWidth="1"/>
    <col min="12818" max="12818" width="14.5546875" style="9" bestFit="1" customWidth="1"/>
    <col min="12819" max="13058" width="9.109375" style="9"/>
    <col min="13059" max="13059" width="0.44140625" style="9" customWidth="1"/>
    <col min="13060" max="13060" width="13" style="9" customWidth="1"/>
    <col min="13061" max="13062" width="9.109375" style="9"/>
    <col min="13063" max="13063" width="20.6640625" style="9" customWidth="1"/>
    <col min="13064" max="13064" width="16.88671875" style="9" customWidth="1"/>
    <col min="13065" max="13068" width="9.109375" style="9"/>
    <col min="13069" max="13072" width="0" style="9" hidden="1" customWidth="1"/>
    <col min="13073" max="13073" width="18.109375" style="9" bestFit="1" customWidth="1"/>
    <col min="13074" max="13074" width="14.5546875" style="9" bestFit="1" customWidth="1"/>
    <col min="13075" max="13314" width="9.109375" style="9"/>
    <col min="13315" max="13315" width="0.44140625" style="9" customWidth="1"/>
    <col min="13316" max="13316" width="13" style="9" customWidth="1"/>
    <col min="13317" max="13318" width="9.109375" style="9"/>
    <col min="13319" max="13319" width="20.6640625" style="9" customWidth="1"/>
    <col min="13320" max="13320" width="16.88671875" style="9" customWidth="1"/>
    <col min="13321" max="13324" width="9.109375" style="9"/>
    <col min="13325" max="13328" width="0" style="9" hidden="1" customWidth="1"/>
    <col min="13329" max="13329" width="18.109375" style="9" bestFit="1" customWidth="1"/>
    <col min="13330" max="13330" width="14.5546875" style="9" bestFit="1" customWidth="1"/>
    <col min="13331" max="13570" width="9.109375" style="9"/>
    <col min="13571" max="13571" width="0.44140625" style="9" customWidth="1"/>
    <col min="13572" max="13572" width="13" style="9" customWidth="1"/>
    <col min="13573" max="13574" width="9.109375" style="9"/>
    <col min="13575" max="13575" width="20.6640625" style="9" customWidth="1"/>
    <col min="13576" max="13576" width="16.88671875" style="9" customWidth="1"/>
    <col min="13577" max="13580" width="9.109375" style="9"/>
    <col min="13581" max="13584" width="0" style="9" hidden="1" customWidth="1"/>
    <col min="13585" max="13585" width="18.109375" style="9" bestFit="1" customWidth="1"/>
    <col min="13586" max="13586" width="14.5546875" style="9" bestFit="1" customWidth="1"/>
    <col min="13587" max="13826" width="9.109375" style="9"/>
    <col min="13827" max="13827" width="0.44140625" style="9" customWidth="1"/>
    <col min="13828" max="13828" width="13" style="9" customWidth="1"/>
    <col min="13829" max="13830" width="9.109375" style="9"/>
    <col min="13831" max="13831" width="20.6640625" style="9" customWidth="1"/>
    <col min="13832" max="13832" width="16.88671875" style="9" customWidth="1"/>
    <col min="13833" max="13836" width="9.109375" style="9"/>
    <col min="13837" max="13840" width="0" style="9" hidden="1" customWidth="1"/>
    <col min="13841" max="13841" width="18.109375" style="9" bestFit="1" customWidth="1"/>
    <col min="13842" max="13842" width="14.5546875" style="9" bestFit="1" customWidth="1"/>
    <col min="13843" max="14082" width="9.109375" style="9"/>
    <col min="14083" max="14083" width="0.44140625" style="9" customWidth="1"/>
    <col min="14084" max="14084" width="13" style="9" customWidth="1"/>
    <col min="14085" max="14086" width="9.109375" style="9"/>
    <col min="14087" max="14087" width="20.6640625" style="9" customWidth="1"/>
    <col min="14088" max="14088" width="16.88671875" style="9" customWidth="1"/>
    <col min="14089" max="14092" width="9.109375" style="9"/>
    <col min="14093" max="14096" width="0" style="9" hidden="1" customWidth="1"/>
    <col min="14097" max="14097" width="18.109375" style="9" bestFit="1" customWidth="1"/>
    <col min="14098" max="14098" width="14.5546875" style="9" bestFit="1" customWidth="1"/>
    <col min="14099" max="14338" width="9.109375" style="9"/>
    <col min="14339" max="14339" width="0.44140625" style="9" customWidth="1"/>
    <col min="14340" max="14340" width="13" style="9" customWidth="1"/>
    <col min="14341" max="14342" width="9.109375" style="9"/>
    <col min="14343" max="14343" width="20.6640625" style="9" customWidth="1"/>
    <col min="14344" max="14344" width="16.88671875" style="9" customWidth="1"/>
    <col min="14345" max="14348" width="9.109375" style="9"/>
    <col min="14349" max="14352" width="0" style="9" hidden="1" customWidth="1"/>
    <col min="14353" max="14353" width="18.109375" style="9" bestFit="1" customWidth="1"/>
    <col min="14354" max="14354" width="14.5546875" style="9" bestFit="1" customWidth="1"/>
    <col min="14355" max="14594" width="9.109375" style="9"/>
    <col min="14595" max="14595" width="0.44140625" style="9" customWidth="1"/>
    <col min="14596" max="14596" width="13" style="9" customWidth="1"/>
    <col min="14597" max="14598" width="9.109375" style="9"/>
    <col min="14599" max="14599" width="20.6640625" style="9" customWidth="1"/>
    <col min="14600" max="14600" width="16.88671875" style="9" customWidth="1"/>
    <col min="14601" max="14604" width="9.109375" style="9"/>
    <col min="14605" max="14608" width="0" style="9" hidden="1" customWidth="1"/>
    <col min="14609" max="14609" width="18.109375" style="9" bestFit="1" customWidth="1"/>
    <col min="14610" max="14610" width="14.5546875" style="9" bestFit="1" customWidth="1"/>
    <col min="14611" max="14850" width="9.109375" style="9"/>
    <col min="14851" max="14851" width="0.44140625" style="9" customWidth="1"/>
    <col min="14852" max="14852" width="13" style="9" customWidth="1"/>
    <col min="14853" max="14854" width="9.109375" style="9"/>
    <col min="14855" max="14855" width="20.6640625" style="9" customWidth="1"/>
    <col min="14856" max="14856" width="16.88671875" style="9" customWidth="1"/>
    <col min="14857" max="14860" width="9.109375" style="9"/>
    <col min="14861" max="14864" width="0" style="9" hidden="1" customWidth="1"/>
    <col min="14865" max="14865" width="18.109375" style="9" bestFit="1" customWidth="1"/>
    <col min="14866" max="14866" width="14.5546875" style="9" bestFit="1" customWidth="1"/>
    <col min="14867" max="15106" width="9.109375" style="9"/>
    <col min="15107" max="15107" width="0.44140625" style="9" customWidth="1"/>
    <col min="15108" max="15108" width="13" style="9" customWidth="1"/>
    <col min="15109" max="15110" width="9.109375" style="9"/>
    <col min="15111" max="15111" width="20.6640625" style="9" customWidth="1"/>
    <col min="15112" max="15112" width="16.88671875" style="9" customWidth="1"/>
    <col min="15113" max="15116" width="9.109375" style="9"/>
    <col min="15117" max="15120" width="0" style="9" hidden="1" customWidth="1"/>
    <col min="15121" max="15121" width="18.109375" style="9" bestFit="1" customWidth="1"/>
    <col min="15122" max="15122" width="14.5546875" style="9" bestFit="1" customWidth="1"/>
    <col min="15123" max="15362" width="9.109375" style="9"/>
    <col min="15363" max="15363" width="0.44140625" style="9" customWidth="1"/>
    <col min="15364" max="15364" width="13" style="9" customWidth="1"/>
    <col min="15365" max="15366" width="9.109375" style="9"/>
    <col min="15367" max="15367" width="20.6640625" style="9" customWidth="1"/>
    <col min="15368" max="15368" width="16.88671875" style="9" customWidth="1"/>
    <col min="15369" max="15372" width="9.109375" style="9"/>
    <col min="15373" max="15376" width="0" style="9" hidden="1" customWidth="1"/>
    <col min="15377" max="15377" width="18.109375" style="9" bestFit="1" customWidth="1"/>
    <col min="15378" max="15378" width="14.5546875" style="9" bestFit="1" customWidth="1"/>
    <col min="15379" max="15618" width="9.109375" style="9"/>
    <col min="15619" max="15619" width="0.44140625" style="9" customWidth="1"/>
    <col min="15620" max="15620" width="13" style="9" customWidth="1"/>
    <col min="15621" max="15622" width="9.109375" style="9"/>
    <col min="15623" max="15623" width="20.6640625" style="9" customWidth="1"/>
    <col min="15624" max="15624" width="16.88671875" style="9" customWidth="1"/>
    <col min="15625" max="15628" width="9.109375" style="9"/>
    <col min="15629" max="15632" width="0" style="9" hidden="1" customWidth="1"/>
    <col min="15633" max="15633" width="18.109375" style="9" bestFit="1" customWidth="1"/>
    <col min="15634" max="15634" width="14.5546875" style="9" bestFit="1" customWidth="1"/>
    <col min="15635" max="15874" width="9.109375" style="9"/>
    <col min="15875" max="15875" width="0.44140625" style="9" customWidth="1"/>
    <col min="15876" max="15876" width="13" style="9" customWidth="1"/>
    <col min="15877" max="15878" width="9.109375" style="9"/>
    <col min="15879" max="15879" width="20.6640625" style="9" customWidth="1"/>
    <col min="15880" max="15880" width="16.88671875" style="9" customWidth="1"/>
    <col min="15881" max="15884" width="9.109375" style="9"/>
    <col min="15885" max="15888" width="0" style="9" hidden="1" customWidth="1"/>
    <col min="15889" max="15889" width="18.109375" style="9" bestFit="1" customWidth="1"/>
    <col min="15890" max="15890" width="14.5546875" style="9" bestFit="1" customWidth="1"/>
    <col min="15891" max="16130" width="9.109375" style="9"/>
    <col min="16131" max="16131" width="0.44140625" style="9" customWidth="1"/>
    <col min="16132" max="16132" width="13" style="9" customWidth="1"/>
    <col min="16133" max="16134" width="9.109375" style="9"/>
    <col min="16135" max="16135" width="20.6640625" style="9" customWidth="1"/>
    <col min="16136" max="16136" width="16.88671875" style="9" customWidth="1"/>
    <col min="16137" max="16140" width="9.109375" style="9"/>
    <col min="16141" max="16144" width="0" style="9" hidden="1" customWidth="1"/>
    <col min="16145" max="16145" width="18.109375" style="9" bestFit="1" customWidth="1"/>
    <col min="16146" max="16146" width="14.5546875" style="9" bestFit="1" customWidth="1"/>
    <col min="16147" max="16384" width="9.109375" style="9"/>
  </cols>
  <sheetData>
    <row r="1" spans="1:18" s="3" customFormat="1" ht="24.9" customHeight="1">
      <c r="A1" s="1"/>
      <c r="B1" s="72" t="s">
        <v>0</v>
      </c>
      <c r="C1" s="73"/>
      <c r="D1" s="2" t="s">
        <v>1</v>
      </c>
      <c r="E1" s="72" t="s">
        <v>2</v>
      </c>
      <c r="F1" s="73"/>
      <c r="G1" s="73"/>
      <c r="H1" s="2" t="s">
        <v>3</v>
      </c>
      <c r="I1" s="72" t="s">
        <v>4</v>
      </c>
      <c r="J1" s="73"/>
      <c r="K1" s="2" t="s">
        <v>5</v>
      </c>
      <c r="L1" s="2" t="s">
        <v>6</v>
      </c>
      <c r="M1" s="72" t="s">
        <v>7</v>
      </c>
      <c r="N1" s="73"/>
      <c r="O1" s="73"/>
      <c r="P1" s="2" t="s">
        <v>8</v>
      </c>
      <c r="Q1" s="2" t="s">
        <v>9</v>
      </c>
    </row>
    <row r="2" spans="1:18" ht="20.100000000000001" customHeight="1">
      <c r="A2" s="4"/>
      <c r="B2" s="52">
        <v>2018</v>
      </c>
      <c r="C2" s="51"/>
      <c r="D2" s="5" t="s">
        <v>10</v>
      </c>
      <c r="E2" s="46" t="s">
        <v>11</v>
      </c>
      <c r="F2" s="51"/>
      <c r="G2" s="51"/>
      <c r="H2" s="5" t="s">
        <v>12</v>
      </c>
      <c r="I2" s="46" t="s">
        <v>13</v>
      </c>
      <c r="J2" s="51"/>
      <c r="K2" s="7" t="s">
        <v>14</v>
      </c>
      <c r="L2" s="7">
        <v>0</v>
      </c>
      <c r="M2" s="52" t="s">
        <v>15</v>
      </c>
      <c r="N2" s="51"/>
      <c r="O2" s="51"/>
      <c r="P2" s="7" t="s">
        <v>14</v>
      </c>
      <c r="Q2" s="8"/>
    </row>
    <row r="3" spans="1:18" s="14" customFormat="1" ht="20.100000000000001" customHeight="1">
      <c r="A3" s="10"/>
      <c r="B3" s="59">
        <v>2018</v>
      </c>
      <c r="C3" s="60"/>
      <c r="D3" s="11" t="s">
        <v>16</v>
      </c>
      <c r="E3" s="71" t="s">
        <v>17</v>
      </c>
      <c r="F3" s="60"/>
      <c r="G3" s="60"/>
      <c r="H3" s="11" t="s">
        <v>18</v>
      </c>
      <c r="I3" s="71" t="s">
        <v>13</v>
      </c>
      <c r="J3" s="60"/>
      <c r="K3" s="12" t="s">
        <v>14</v>
      </c>
      <c r="L3" s="12">
        <v>1</v>
      </c>
      <c r="M3" s="59" t="s">
        <v>15</v>
      </c>
      <c r="N3" s="60"/>
      <c r="O3" s="60"/>
      <c r="P3" s="12" t="s">
        <v>14</v>
      </c>
      <c r="Q3" s="13">
        <f>Q4+Q36+Q84+Q87</f>
        <v>9976316.1699999999</v>
      </c>
      <c r="R3" s="13"/>
    </row>
    <row r="4" spans="1:18" s="14" customFormat="1" ht="20.100000000000001" customHeight="1">
      <c r="A4" s="15"/>
      <c r="B4" s="59">
        <v>2018</v>
      </c>
      <c r="C4" s="60"/>
      <c r="D4" s="11" t="s">
        <v>19</v>
      </c>
      <c r="E4" s="71" t="s">
        <v>20</v>
      </c>
      <c r="F4" s="60"/>
      <c r="G4" s="60"/>
      <c r="H4" s="11" t="s">
        <v>18</v>
      </c>
      <c r="I4" s="71" t="s">
        <v>13</v>
      </c>
      <c r="J4" s="60"/>
      <c r="K4" s="12" t="s">
        <v>14</v>
      </c>
      <c r="L4" s="12">
        <v>2</v>
      </c>
      <c r="M4" s="59" t="s">
        <v>15</v>
      </c>
      <c r="N4" s="60"/>
      <c r="O4" s="51"/>
      <c r="P4" s="12" t="s">
        <v>14</v>
      </c>
      <c r="Q4" s="13">
        <f>Q12+Q19</f>
        <v>31000</v>
      </c>
    </row>
    <row r="5" spans="1:18" s="20" customFormat="1" ht="20.100000000000001" customHeight="1">
      <c r="A5" s="16"/>
      <c r="B5" s="48">
        <v>2018</v>
      </c>
      <c r="C5" s="49"/>
      <c r="D5" s="17" t="s">
        <v>21</v>
      </c>
      <c r="E5" s="50" t="s">
        <v>22</v>
      </c>
      <c r="F5" s="49"/>
      <c r="G5" s="49"/>
      <c r="H5" s="17" t="s">
        <v>18</v>
      </c>
      <c r="I5" s="50" t="s">
        <v>13</v>
      </c>
      <c r="J5" s="49"/>
      <c r="K5" s="18" t="s">
        <v>14</v>
      </c>
      <c r="L5" s="18">
        <v>3</v>
      </c>
      <c r="M5" s="48" t="s">
        <v>15</v>
      </c>
      <c r="N5" s="49"/>
      <c r="O5" s="51"/>
      <c r="P5" s="18" t="s">
        <v>14</v>
      </c>
      <c r="Q5" s="19">
        <v>0</v>
      </c>
    </row>
    <row r="6" spans="1:18" ht="20.100000000000001" customHeight="1">
      <c r="A6" s="4"/>
      <c r="B6" s="52">
        <v>2018</v>
      </c>
      <c r="C6" s="51"/>
      <c r="D6" s="5" t="s">
        <v>23</v>
      </c>
      <c r="E6" s="46" t="s">
        <v>24</v>
      </c>
      <c r="F6" s="51"/>
      <c r="G6" s="51"/>
      <c r="H6" s="5" t="s">
        <v>18</v>
      </c>
      <c r="I6" s="46" t="s">
        <v>13</v>
      </c>
      <c r="J6" s="51"/>
      <c r="K6" s="7" t="s">
        <v>25</v>
      </c>
      <c r="L6" s="7">
        <v>4</v>
      </c>
      <c r="M6" s="52" t="s">
        <v>15</v>
      </c>
      <c r="N6" s="51"/>
      <c r="O6" s="51"/>
      <c r="P6" s="7" t="s">
        <v>14</v>
      </c>
      <c r="Q6" s="8">
        <v>0</v>
      </c>
    </row>
    <row r="7" spans="1:18" s="20" customFormat="1" ht="20.100000000000001" customHeight="1">
      <c r="A7" s="16"/>
      <c r="B7" s="48">
        <v>2018</v>
      </c>
      <c r="C7" s="49"/>
      <c r="D7" s="17" t="s">
        <v>26</v>
      </c>
      <c r="E7" s="50" t="s">
        <v>27</v>
      </c>
      <c r="F7" s="49"/>
      <c r="G7" s="49"/>
      <c r="H7" s="17" t="s">
        <v>18</v>
      </c>
      <c r="I7" s="50" t="s">
        <v>13</v>
      </c>
      <c r="J7" s="49"/>
      <c r="K7" s="18" t="s">
        <v>14</v>
      </c>
      <c r="L7" s="18">
        <v>3</v>
      </c>
      <c r="M7" s="48" t="s">
        <v>15</v>
      </c>
      <c r="N7" s="49"/>
      <c r="O7" s="51"/>
      <c r="P7" s="18" t="s">
        <v>14</v>
      </c>
      <c r="Q7" s="19">
        <v>0</v>
      </c>
    </row>
    <row r="8" spans="1:18" ht="20.100000000000001" customHeight="1">
      <c r="A8" s="4"/>
      <c r="B8" s="52">
        <v>2018</v>
      </c>
      <c r="C8" s="51"/>
      <c r="D8" s="5" t="s">
        <v>28</v>
      </c>
      <c r="E8" s="46" t="s">
        <v>29</v>
      </c>
      <c r="F8" s="51"/>
      <c r="G8" s="51"/>
      <c r="H8" s="5" t="s">
        <v>18</v>
      </c>
      <c r="I8" s="46" t="s">
        <v>13</v>
      </c>
      <c r="J8" s="51"/>
      <c r="K8" s="7" t="s">
        <v>25</v>
      </c>
      <c r="L8" s="7">
        <v>4</v>
      </c>
      <c r="M8" s="52" t="s">
        <v>15</v>
      </c>
      <c r="N8" s="51"/>
      <c r="O8" s="51"/>
      <c r="P8" s="7" t="s">
        <v>14</v>
      </c>
      <c r="Q8" s="8">
        <v>0</v>
      </c>
    </row>
    <row r="9" spans="1:18" s="20" customFormat="1" ht="21.9" customHeight="1">
      <c r="A9" s="16"/>
      <c r="B9" s="48">
        <v>2018</v>
      </c>
      <c r="C9" s="49"/>
      <c r="D9" s="17" t="s">
        <v>30</v>
      </c>
      <c r="E9" s="50" t="s">
        <v>31</v>
      </c>
      <c r="F9" s="49"/>
      <c r="G9" s="49"/>
      <c r="H9" s="17" t="s">
        <v>18</v>
      </c>
      <c r="I9" s="50" t="s">
        <v>13</v>
      </c>
      <c r="J9" s="49"/>
      <c r="K9" s="18" t="s">
        <v>14</v>
      </c>
      <c r="L9" s="18">
        <v>3</v>
      </c>
      <c r="M9" s="48" t="s">
        <v>15</v>
      </c>
      <c r="N9" s="49"/>
      <c r="O9" s="51"/>
      <c r="P9" s="18" t="s">
        <v>14</v>
      </c>
      <c r="Q9" s="19">
        <v>0</v>
      </c>
    </row>
    <row r="10" spans="1:18" ht="20.100000000000001" customHeight="1">
      <c r="A10" s="4"/>
      <c r="B10" s="52">
        <v>2018</v>
      </c>
      <c r="C10" s="51"/>
      <c r="D10" s="5" t="s">
        <v>32</v>
      </c>
      <c r="E10" s="46" t="s">
        <v>33</v>
      </c>
      <c r="F10" s="51"/>
      <c r="G10" s="51"/>
      <c r="H10" s="5" t="s">
        <v>18</v>
      </c>
      <c r="I10" s="46" t="s">
        <v>13</v>
      </c>
      <c r="J10" s="51"/>
      <c r="K10" s="7" t="s">
        <v>25</v>
      </c>
      <c r="L10" s="7">
        <v>4</v>
      </c>
      <c r="M10" s="52" t="s">
        <v>15</v>
      </c>
      <c r="N10" s="51"/>
      <c r="O10" s="51"/>
      <c r="P10" s="7" t="s">
        <v>14</v>
      </c>
      <c r="Q10" s="8">
        <v>0</v>
      </c>
    </row>
    <row r="11" spans="1:18" ht="20.100000000000001" customHeight="1">
      <c r="A11" s="4"/>
      <c r="B11" s="52">
        <v>2018</v>
      </c>
      <c r="C11" s="51"/>
      <c r="D11" s="5" t="s">
        <v>34</v>
      </c>
      <c r="E11" s="46" t="s">
        <v>35</v>
      </c>
      <c r="F11" s="51"/>
      <c r="G11" s="51"/>
      <c r="H11" s="5" t="s">
        <v>18</v>
      </c>
      <c r="I11" s="46" t="s">
        <v>13</v>
      </c>
      <c r="J11" s="51"/>
      <c r="K11" s="7" t="s">
        <v>25</v>
      </c>
      <c r="L11" s="7">
        <v>4</v>
      </c>
      <c r="M11" s="52" t="s">
        <v>15</v>
      </c>
      <c r="N11" s="51"/>
      <c r="O11" s="51"/>
      <c r="P11" s="7" t="s">
        <v>14</v>
      </c>
      <c r="Q11" s="8">
        <v>0</v>
      </c>
    </row>
    <row r="12" spans="1:18" s="20" customFormat="1" ht="20.100000000000001" customHeight="1">
      <c r="A12" s="16"/>
      <c r="B12" s="48">
        <v>2018</v>
      </c>
      <c r="C12" s="49"/>
      <c r="D12" s="17" t="s">
        <v>36</v>
      </c>
      <c r="E12" s="50" t="s">
        <v>37</v>
      </c>
      <c r="F12" s="49"/>
      <c r="G12" s="49"/>
      <c r="H12" s="17" t="s">
        <v>18</v>
      </c>
      <c r="I12" s="50" t="s">
        <v>13</v>
      </c>
      <c r="J12" s="49"/>
      <c r="K12" s="18" t="s">
        <v>14</v>
      </c>
      <c r="L12" s="18">
        <v>3</v>
      </c>
      <c r="M12" s="48" t="s">
        <v>15</v>
      </c>
      <c r="N12" s="49"/>
      <c r="O12" s="51"/>
      <c r="P12" s="18" t="s">
        <v>14</v>
      </c>
      <c r="Q12" s="19">
        <f>Q16</f>
        <v>1000</v>
      </c>
    </row>
    <row r="13" spans="1:18" ht="20.100000000000001" customHeight="1">
      <c r="A13" s="4"/>
      <c r="B13" s="52">
        <v>2018</v>
      </c>
      <c r="C13" s="51"/>
      <c r="D13" s="5" t="s">
        <v>38</v>
      </c>
      <c r="E13" s="46" t="s">
        <v>39</v>
      </c>
      <c r="F13" s="51"/>
      <c r="G13" s="51"/>
      <c r="H13" s="5" t="s">
        <v>18</v>
      </c>
      <c r="I13" s="46" t="s">
        <v>13</v>
      </c>
      <c r="J13" s="51"/>
      <c r="K13" s="7" t="s">
        <v>25</v>
      </c>
      <c r="L13" s="7">
        <v>4</v>
      </c>
      <c r="M13" s="52" t="s">
        <v>15</v>
      </c>
      <c r="N13" s="51"/>
      <c r="O13" s="51"/>
      <c r="P13" s="7" t="s">
        <v>14</v>
      </c>
      <c r="Q13" s="8">
        <v>0</v>
      </c>
    </row>
    <row r="14" spans="1:18" ht="20.100000000000001" customHeight="1">
      <c r="A14" s="4"/>
      <c r="B14" s="52">
        <v>2018</v>
      </c>
      <c r="C14" s="51"/>
      <c r="D14" s="5" t="s">
        <v>40</v>
      </c>
      <c r="E14" s="46" t="s">
        <v>41</v>
      </c>
      <c r="F14" s="51"/>
      <c r="G14" s="51"/>
      <c r="H14" s="5" t="s">
        <v>18</v>
      </c>
      <c r="I14" s="46" t="s">
        <v>13</v>
      </c>
      <c r="J14" s="51"/>
      <c r="K14" s="7" t="s">
        <v>25</v>
      </c>
      <c r="L14" s="7">
        <v>4</v>
      </c>
      <c r="M14" s="52" t="s">
        <v>15</v>
      </c>
      <c r="N14" s="51"/>
      <c r="O14" s="51"/>
      <c r="P14" s="7" t="s">
        <v>14</v>
      </c>
      <c r="Q14" s="8">
        <v>0</v>
      </c>
    </row>
    <row r="15" spans="1:18" ht="20.100000000000001" customHeight="1">
      <c r="A15" s="4"/>
      <c r="B15" s="52">
        <v>2018</v>
      </c>
      <c r="C15" s="51"/>
      <c r="D15" s="5" t="s">
        <v>42</v>
      </c>
      <c r="E15" s="46" t="s">
        <v>43</v>
      </c>
      <c r="F15" s="51"/>
      <c r="G15" s="51"/>
      <c r="H15" s="5" t="s">
        <v>18</v>
      </c>
      <c r="I15" s="46" t="s">
        <v>13</v>
      </c>
      <c r="J15" s="51"/>
      <c r="K15" s="7" t="s">
        <v>25</v>
      </c>
      <c r="L15" s="7">
        <v>4</v>
      </c>
      <c r="M15" s="52" t="s">
        <v>15</v>
      </c>
      <c r="N15" s="51"/>
      <c r="O15" s="51"/>
      <c r="P15" s="7" t="s">
        <v>14</v>
      </c>
      <c r="Q15" s="8">
        <v>0</v>
      </c>
    </row>
    <row r="16" spans="1:18" ht="20.100000000000001" customHeight="1">
      <c r="A16" s="4"/>
      <c r="B16" s="52">
        <v>2019</v>
      </c>
      <c r="C16" s="51"/>
      <c r="D16" s="6" t="s">
        <v>217</v>
      </c>
      <c r="E16" s="46" t="s">
        <v>218</v>
      </c>
      <c r="F16" s="51"/>
      <c r="G16" s="51"/>
      <c r="H16" s="6" t="s">
        <v>18</v>
      </c>
      <c r="I16" s="46" t="s">
        <v>13</v>
      </c>
      <c r="J16" s="51"/>
      <c r="K16" s="7" t="s">
        <v>25</v>
      </c>
      <c r="L16" s="7">
        <v>4</v>
      </c>
      <c r="M16" s="7"/>
      <c r="P16" s="7"/>
      <c r="Q16" s="8">
        <v>1000</v>
      </c>
    </row>
    <row r="17" spans="1:17" s="20" customFormat="1" ht="20.100000000000001" customHeight="1">
      <c r="A17" s="16"/>
      <c r="B17" s="48">
        <v>2018</v>
      </c>
      <c r="C17" s="49"/>
      <c r="D17" s="17" t="s">
        <v>44</v>
      </c>
      <c r="E17" s="50" t="s">
        <v>45</v>
      </c>
      <c r="F17" s="49"/>
      <c r="G17" s="49"/>
      <c r="H17" s="17" t="s">
        <v>18</v>
      </c>
      <c r="I17" s="50" t="s">
        <v>13</v>
      </c>
      <c r="J17" s="49"/>
      <c r="K17" s="18" t="s">
        <v>14</v>
      </c>
      <c r="L17" s="18">
        <v>3</v>
      </c>
      <c r="M17" s="48" t="s">
        <v>15</v>
      </c>
      <c r="N17" s="49"/>
      <c r="O17" s="51"/>
      <c r="P17" s="18" t="s">
        <v>14</v>
      </c>
      <c r="Q17" s="19">
        <v>0</v>
      </c>
    </row>
    <row r="18" spans="1:17" ht="20.100000000000001" customHeight="1">
      <c r="A18" s="4"/>
      <c r="B18" s="52">
        <v>2018</v>
      </c>
      <c r="C18" s="51"/>
      <c r="D18" s="5" t="s">
        <v>46</v>
      </c>
      <c r="E18" s="46" t="s">
        <v>47</v>
      </c>
      <c r="F18" s="51"/>
      <c r="G18" s="51"/>
      <c r="H18" s="5" t="s">
        <v>18</v>
      </c>
      <c r="I18" s="46" t="s">
        <v>13</v>
      </c>
      <c r="J18" s="51"/>
      <c r="K18" s="7" t="s">
        <v>25</v>
      </c>
      <c r="L18" s="7">
        <v>4</v>
      </c>
      <c r="M18" s="52" t="s">
        <v>15</v>
      </c>
      <c r="N18" s="51"/>
      <c r="O18" s="51"/>
      <c r="P18" s="7" t="s">
        <v>14</v>
      </c>
      <c r="Q18" s="8">
        <v>0</v>
      </c>
    </row>
    <row r="19" spans="1:17" s="20" customFormat="1" ht="20.100000000000001" customHeight="1">
      <c r="A19" s="16"/>
      <c r="B19" s="48">
        <v>2018</v>
      </c>
      <c r="C19" s="49"/>
      <c r="D19" s="17" t="s">
        <v>48</v>
      </c>
      <c r="E19" s="50" t="s">
        <v>49</v>
      </c>
      <c r="F19" s="49"/>
      <c r="G19" s="49"/>
      <c r="H19" s="17" t="s">
        <v>18</v>
      </c>
      <c r="I19" s="50" t="s">
        <v>13</v>
      </c>
      <c r="J19" s="49"/>
      <c r="K19" s="18" t="s">
        <v>14</v>
      </c>
      <c r="L19" s="18">
        <v>3</v>
      </c>
      <c r="M19" s="48" t="s">
        <v>15</v>
      </c>
      <c r="N19" s="49"/>
      <c r="O19" s="51"/>
      <c r="P19" s="18" t="s">
        <v>14</v>
      </c>
      <c r="Q19" s="19">
        <v>30000</v>
      </c>
    </row>
    <row r="20" spans="1:17" ht="20.100000000000001" customHeight="1">
      <c r="A20" s="4"/>
      <c r="B20" s="52">
        <v>2018</v>
      </c>
      <c r="C20" s="51"/>
      <c r="D20" s="5" t="s">
        <v>50</v>
      </c>
      <c r="E20" s="46" t="s">
        <v>51</v>
      </c>
      <c r="F20" s="51"/>
      <c r="G20" s="51"/>
      <c r="H20" s="5" t="s">
        <v>18</v>
      </c>
      <c r="I20" s="46" t="s">
        <v>13</v>
      </c>
      <c r="J20" s="51"/>
      <c r="K20" s="7" t="s">
        <v>25</v>
      </c>
      <c r="L20" s="7">
        <v>4</v>
      </c>
      <c r="M20" s="52" t="s">
        <v>15</v>
      </c>
      <c r="N20" s="51"/>
      <c r="O20" s="51"/>
      <c r="P20" s="7" t="s">
        <v>14</v>
      </c>
      <c r="Q20" s="8">
        <v>0</v>
      </c>
    </row>
    <row r="21" spans="1:17" ht="20.100000000000001" customHeight="1">
      <c r="A21" s="4"/>
      <c r="B21" s="52">
        <v>2018</v>
      </c>
      <c r="C21" s="51"/>
      <c r="D21" s="5" t="s">
        <v>52</v>
      </c>
      <c r="E21" s="46" t="s">
        <v>53</v>
      </c>
      <c r="F21" s="51"/>
      <c r="G21" s="51"/>
      <c r="H21" s="5" t="s">
        <v>18</v>
      </c>
      <c r="I21" s="46" t="s">
        <v>13</v>
      </c>
      <c r="J21" s="51"/>
      <c r="K21" s="7" t="s">
        <v>25</v>
      </c>
      <c r="L21" s="7">
        <v>4</v>
      </c>
      <c r="M21" s="52" t="s">
        <v>15</v>
      </c>
      <c r="N21" s="51"/>
      <c r="O21" s="51"/>
      <c r="P21" s="7" t="s">
        <v>14</v>
      </c>
      <c r="Q21" s="8">
        <v>0</v>
      </c>
    </row>
    <row r="22" spans="1:17" ht="20.100000000000001" customHeight="1">
      <c r="A22" s="4"/>
      <c r="B22" s="52">
        <v>2018</v>
      </c>
      <c r="C22" s="51"/>
      <c r="D22" s="5" t="s">
        <v>54</v>
      </c>
      <c r="E22" s="46" t="s">
        <v>55</v>
      </c>
      <c r="F22" s="51"/>
      <c r="G22" s="51"/>
      <c r="H22" s="5" t="s">
        <v>18</v>
      </c>
      <c r="I22" s="46" t="s">
        <v>13</v>
      </c>
      <c r="J22" s="51"/>
      <c r="K22" s="7" t="s">
        <v>25</v>
      </c>
      <c r="L22" s="7">
        <v>4</v>
      </c>
      <c r="M22" s="52" t="s">
        <v>15</v>
      </c>
      <c r="N22" s="51"/>
      <c r="O22" s="51"/>
      <c r="P22" s="7" t="s">
        <v>14</v>
      </c>
      <c r="Q22" s="8">
        <v>0</v>
      </c>
    </row>
    <row r="23" spans="1:17" ht="20.100000000000001" customHeight="1">
      <c r="A23" s="4"/>
      <c r="B23" s="52">
        <v>2018</v>
      </c>
      <c r="C23" s="51"/>
      <c r="D23" s="5" t="s">
        <v>56</v>
      </c>
      <c r="E23" s="46" t="s">
        <v>57</v>
      </c>
      <c r="F23" s="51"/>
      <c r="G23" s="51"/>
      <c r="H23" s="5" t="s">
        <v>18</v>
      </c>
      <c r="I23" s="46" t="s">
        <v>13</v>
      </c>
      <c r="J23" s="51"/>
      <c r="K23" s="7" t="s">
        <v>25</v>
      </c>
      <c r="L23" s="7">
        <v>4</v>
      </c>
      <c r="M23" s="52" t="s">
        <v>15</v>
      </c>
      <c r="N23" s="51"/>
      <c r="O23" s="51"/>
      <c r="P23" s="7" t="s">
        <v>14</v>
      </c>
      <c r="Q23" s="8">
        <v>0</v>
      </c>
    </row>
    <row r="24" spans="1:17" ht="21.9" customHeight="1">
      <c r="A24" s="4"/>
      <c r="B24" s="52">
        <v>2018</v>
      </c>
      <c r="C24" s="51"/>
      <c r="D24" s="5" t="s">
        <v>58</v>
      </c>
      <c r="E24" s="46" t="s">
        <v>59</v>
      </c>
      <c r="F24" s="51"/>
      <c r="G24" s="51"/>
      <c r="H24" s="5" t="s">
        <v>18</v>
      </c>
      <c r="I24" s="46" t="s">
        <v>13</v>
      </c>
      <c r="J24" s="51"/>
      <c r="K24" s="7" t="s">
        <v>25</v>
      </c>
      <c r="L24" s="7">
        <v>4</v>
      </c>
      <c r="M24" s="52" t="s">
        <v>15</v>
      </c>
      <c r="N24" s="51"/>
      <c r="O24" s="51"/>
      <c r="P24" s="7" t="s">
        <v>14</v>
      </c>
      <c r="Q24" s="8">
        <v>0</v>
      </c>
    </row>
    <row r="25" spans="1:17" ht="20.100000000000001" customHeight="1">
      <c r="A25" s="4"/>
      <c r="B25" s="52">
        <v>2018</v>
      </c>
      <c r="C25" s="51"/>
      <c r="D25" s="5" t="s">
        <v>60</v>
      </c>
      <c r="E25" s="46" t="s">
        <v>61</v>
      </c>
      <c r="F25" s="51"/>
      <c r="G25" s="51"/>
      <c r="H25" s="5" t="s">
        <v>18</v>
      </c>
      <c r="I25" s="46" t="s">
        <v>13</v>
      </c>
      <c r="J25" s="51"/>
      <c r="K25" s="7" t="s">
        <v>25</v>
      </c>
      <c r="L25" s="7">
        <v>4</v>
      </c>
      <c r="M25" s="52" t="s">
        <v>15</v>
      </c>
      <c r="N25" s="51"/>
      <c r="O25" s="51"/>
      <c r="P25" s="7" t="s">
        <v>14</v>
      </c>
      <c r="Q25" s="8">
        <v>0</v>
      </c>
    </row>
    <row r="26" spans="1:17" ht="20.100000000000001" customHeight="1">
      <c r="A26" s="4"/>
      <c r="B26" s="52">
        <v>2018</v>
      </c>
      <c r="C26" s="51"/>
      <c r="D26" s="5" t="s">
        <v>62</v>
      </c>
      <c r="E26" s="46" t="s">
        <v>63</v>
      </c>
      <c r="F26" s="51"/>
      <c r="G26" s="51"/>
      <c r="H26" s="5" t="s">
        <v>18</v>
      </c>
      <c r="I26" s="46" t="s">
        <v>13</v>
      </c>
      <c r="J26" s="51"/>
      <c r="K26" s="7" t="s">
        <v>25</v>
      </c>
      <c r="L26" s="7">
        <v>4</v>
      </c>
      <c r="M26" s="52" t="s">
        <v>15</v>
      </c>
      <c r="N26" s="51"/>
      <c r="O26" s="51"/>
      <c r="P26" s="7" t="s">
        <v>14</v>
      </c>
      <c r="Q26" s="8">
        <v>0</v>
      </c>
    </row>
    <row r="27" spans="1:17" ht="20.100000000000001" customHeight="1">
      <c r="A27" s="4"/>
      <c r="B27" s="52">
        <v>2018</v>
      </c>
      <c r="C27" s="51"/>
      <c r="D27" s="6" t="s">
        <v>219</v>
      </c>
      <c r="E27" s="46" t="s">
        <v>220</v>
      </c>
      <c r="F27" s="51"/>
      <c r="G27" s="51"/>
      <c r="H27" s="6" t="s">
        <v>18</v>
      </c>
      <c r="I27" s="46" t="s">
        <v>13</v>
      </c>
      <c r="J27" s="51"/>
      <c r="K27" s="7" t="s">
        <v>25</v>
      </c>
      <c r="L27" s="7">
        <v>4</v>
      </c>
      <c r="M27" s="7"/>
      <c r="P27" s="7"/>
      <c r="Q27" s="8">
        <v>30000</v>
      </c>
    </row>
    <row r="28" spans="1:17" s="20" customFormat="1" ht="20.100000000000001" customHeight="1">
      <c r="A28" s="16"/>
      <c r="B28" s="48">
        <v>2018</v>
      </c>
      <c r="C28" s="49"/>
      <c r="D28" s="17" t="s">
        <v>64</v>
      </c>
      <c r="E28" s="50" t="s">
        <v>65</v>
      </c>
      <c r="F28" s="49"/>
      <c r="G28" s="49"/>
      <c r="H28" s="17" t="s">
        <v>18</v>
      </c>
      <c r="I28" s="50" t="s">
        <v>13</v>
      </c>
      <c r="J28" s="49"/>
      <c r="K28" s="18" t="s">
        <v>14</v>
      </c>
      <c r="L28" s="18">
        <v>3</v>
      </c>
      <c r="M28" s="48" t="s">
        <v>15</v>
      </c>
      <c r="N28" s="49"/>
      <c r="O28" s="51"/>
      <c r="P28" s="18" t="s">
        <v>14</v>
      </c>
      <c r="Q28" s="19">
        <v>0</v>
      </c>
    </row>
    <row r="29" spans="1:17" ht="20.100000000000001" customHeight="1">
      <c r="A29" s="4"/>
      <c r="B29" s="52">
        <v>2018</v>
      </c>
      <c r="C29" s="51"/>
      <c r="D29" s="5" t="s">
        <v>66</v>
      </c>
      <c r="E29" s="46" t="s">
        <v>67</v>
      </c>
      <c r="F29" s="51"/>
      <c r="G29" s="51"/>
      <c r="H29" s="5" t="s">
        <v>18</v>
      </c>
      <c r="I29" s="46" t="s">
        <v>13</v>
      </c>
      <c r="J29" s="51"/>
      <c r="K29" s="7" t="s">
        <v>25</v>
      </c>
      <c r="L29" s="7">
        <v>4</v>
      </c>
      <c r="M29" s="52" t="s">
        <v>15</v>
      </c>
      <c r="N29" s="51"/>
      <c r="O29" s="51"/>
      <c r="P29" s="7" t="s">
        <v>14</v>
      </c>
      <c r="Q29" s="8">
        <v>0</v>
      </c>
    </row>
    <row r="30" spans="1:17" ht="20.100000000000001" customHeight="1">
      <c r="A30" s="4"/>
      <c r="B30" s="52">
        <v>2018</v>
      </c>
      <c r="C30" s="51"/>
      <c r="D30" s="5" t="s">
        <v>68</v>
      </c>
      <c r="E30" s="46" t="s">
        <v>69</v>
      </c>
      <c r="F30" s="51"/>
      <c r="G30" s="51"/>
      <c r="H30" s="5" t="s">
        <v>18</v>
      </c>
      <c r="I30" s="46" t="s">
        <v>13</v>
      </c>
      <c r="J30" s="51"/>
      <c r="K30" s="7" t="s">
        <v>25</v>
      </c>
      <c r="L30" s="7">
        <v>4</v>
      </c>
      <c r="M30" s="52" t="s">
        <v>15</v>
      </c>
      <c r="N30" s="51"/>
      <c r="O30" s="51"/>
      <c r="P30" s="7" t="s">
        <v>14</v>
      </c>
      <c r="Q30" s="8">
        <v>0</v>
      </c>
    </row>
    <row r="31" spans="1:17" s="20" customFormat="1" ht="20.100000000000001" customHeight="1">
      <c r="A31" s="16"/>
      <c r="B31" s="48">
        <v>2018</v>
      </c>
      <c r="C31" s="49"/>
      <c r="D31" s="17" t="s">
        <v>70</v>
      </c>
      <c r="E31" s="50" t="s">
        <v>71</v>
      </c>
      <c r="F31" s="49"/>
      <c r="G31" s="49"/>
      <c r="H31" s="17" t="s">
        <v>18</v>
      </c>
      <c r="I31" s="50" t="s">
        <v>13</v>
      </c>
      <c r="J31" s="49"/>
      <c r="K31" s="18" t="s">
        <v>14</v>
      </c>
      <c r="L31" s="18">
        <v>3</v>
      </c>
      <c r="M31" s="48" t="s">
        <v>15</v>
      </c>
      <c r="N31" s="49"/>
      <c r="O31" s="51"/>
      <c r="P31" s="18" t="s">
        <v>14</v>
      </c>
      <c r="Q31" s="19">
        <v>0</v>
      </c>
    </row>
    <row r="32" spans="1:17" ht="20.100000000000001" customHeight="1">
      <c r="A32" s="4"/>
      <c r="B32" s="52">
        <v>2018</v>
      </c>
      <c r="C32" s="51"/>
      <c r="D32" s="5" t="s">
        <v>72</v>
      </c>
      <c r="E32" s="46" t="s">
        <v>73</v>
      </c>
      <c r="F32" s="51"/>
      <c r="G32" s="51"/>
      <c r="H32" s="5" t="s">
        <v>18</v>
      </c>
      <c r="I32" s="46" t="s">
        <v>13</v>
      </c>
      <c r="J32" s="51"/>
      <c r="K32" s="7" t="s">
        <v>25</v>
      </c>
      <c r="L32" s="7">
        <v>4</v>
      </c>
      <c r="M32" s="52" t="s">
        <v>15</v>
      </c>
      <c r="N32" s="51"/>
      <c r="O32" s="51"/>
      <c r="P32" s="7" t="s">
        <v>14</v>
      </c>
      <c r="Q32" s="8">
        <v>0</v>
      </c>
    </row>
    <row r="33" spans="1:18" s="20" customFormat="1" ht="20.100000000000001" customHeight="1">
      <c r="A33" s="16"/>
      <c r="B33" s="48">
        <v>2018</v>
      </c>
      <c r="C33" s="49"/>
      <c r="D33" s="17" t="s">
        <v>74</v>
      </c>
      <c r="E33" s="50" t="s">
        <v>75</v>
      </c>
      <c r="F33" s="49"/>
      <c r="G33" s="49"/>
      <c r="H33" s="17" t="s">
        <v>18</v>
      </c>
      <c r="I33" s="50" t="s">
        <v>13</v>
      </c>
      <c r="J33" s="49"/>
      <c r="K33" s="18" t="s">
        <v>14</v>
      </c>
      <c r="L33" s="18">
        <v>3</v>
      </c>
      <c r="M33" s="48" t="s">
        <v>15</v>
      </c>
      <c r="N33" s="49"/>
      <c r="O33" s="51"/>
      <c r="P33" s="18" t="s">
        <v>14</v>
      </c>
      <c r="Q33" s="19">
        <v>0</v>
      </c>
    </row>
    <row r="34" spans="1:18" ht="20.100000000000001" customHeight="1">
      <c r="A34" s="4"/>
      <c r="B34" s="52">
        <v>2018</v>
      </c>
      <c r="C34" s="51"/>
      <c r="D34" s="5" t="s">
        <v>76</v>
      </c>
      <c r="E34" s="46" t="s">
        <v>77</v>
      </c>
      <c r="F34" s="51"/>
      <c r="G34" s="51"/>
      <c r="H34" s="5" t="s">
        <v>18</v>
      </c>
      <c r="I34" s="46" t="s">
        <v>13</v>
      </c>
      <c r="J34" s="51"/>
      <c r="K34" s="7" t="s">
        <v>25</v>
      </c>
      <c r="L34" s="7">
        <v>4</v>
      </c>
      <c r="M34" s="52" t="s">
        <v>15</v>
      </c>
      <c r="N34" s="51"/>
      <c r="O34" s="51"/>
      <c r="P34" s="7" t="s">
        <v>14</v>
      </c>
      <c r="Q34" s="8">
        <v>0</v>
      </c>
    </row>
    <row r="35" spans="1:18" ht="20.100000000000001" customHeight="1">
      <c r="A35" s="4"/>
      <c r="B35" s="52">
        <v>2018</v>
      </c>
      <c r="C35" s="51"/>
      <c r="D35" s="5" t="s">
        <v>78</v>
      </c>
      <c r="E35" s="46" t="s">
        <v>79</v>
      </c>
      <c r="F35" s="51"/>
      <c r="G35" s="51"/>
      <c r="H35" s="5" t="s">
        <v>18</v>
      </c>
      <c r="I35" s="46" t="s">
        <v>13</v>
      </c>
      <c r="J35" s="51"/>
      <c r="K35" s="7" t="s">
        <v>25</v>
      </c>
      <c r="L35" s="7">
        <v>4</v>
      </c>
      <c r="M35" s="52" t="s">
        <v>15</v>
      </c>
      <c r="N35" s="51"/>
      <c r="O35" s="51"/>
      <c r="P35" s="7" t="s">
        <v>14</v>
      </c>
      <c r="Q35" s="8">
        <v>0</v>
      </c>
    </row>
    <row r="36" spans="1:18" s="14" customFormat="1" ht="20.100000000000001" customHeight="1">
      <c r="A36" s="10"/>
      <c r="B36" s="59">
        <v>2018</v>
      </c>
      <c r="C36" s="60"/>
      <c r="D36" s="11" t="s">
        <v>80</v>
      </c>
      <c r="E36" s="61" t="s">
        <v>81</v>
      </c>
      <c r="F36" s="62"/>
      <c r="G36" s="63"/>
      <c r="H36" s="11" t="s">
        <v>18</v>
      </c>
      <c r="I36" s="61" t="s">
        <v>13</v>
      </c>
      <c r="J36" s="63"/>
      <c r="K36" s="12" t="s">
        <v>14</v>
      </c>
      <c r="L36" s="12">
        <v>2</v>
      </c>
      <c r="M36" s="64" t="s">
        <v>15</v>
      </c>
      <c r="N36" s="65"/>
      <c r="O36" s="58"/>
      <c r="P36" s="12" t="s">
        <v>14</v>
      </c>
      <c r="Q36" s="13">
        <f>Q44+Q56+Q64+Q71</f>
        <v>407242.7</v>
      </c>
      <c r="R36" s="13"/>
    </row>
    <row r="37" spans="1:18" s="20" customFormat="1" ht="20.100000000000001" customHeight="1">
      <c r="A37" s="16"/>
      <c r="B37" s="48">
        <v>2018</v>
      </c>
      <c r="C37" s="49"/>
      <c r="D37" s="17" t="s">
        <v>82</v>
      </c>
      <c r="E37" s="66" t="s">
        <v>83</v>
      </c>
      <c r="F37" s="67"/>
      <c r="G37" s="68"/>
      <c r="H37" s="17" t="s">
        <v>18</v>
      </c>
      <c r="I37" s="66" t="s">
        <v>13</v>
      </c>
      <c r="J37" s="68"/>
      <c r="K37" s="18" t="s">
        <v>14</v>
      </c>
      <c r="L37" s="18">
        <v>3</v>
      </c>
      <c r="M37" s="69" t="s">
        <v>15</v>
      </c>
      <c r="N37" s="70"/>
      <c r="O37" s="58"/>
      <c r="P37" s="18" t="s">
        <v>14</v>
      </c>
      <c r="Q37" s="19">
        <v>0</v>
      </c>
    </row>
    <row r="38" spans="1:18" ht="20.100000000000001" customHeight="1">
      <c r="A38" s="4"/>
      <c r="B38" s="52">
        <v>2018</v>
      </c>
      <c r="C38" s="51"/>
      <c r="D38" s="5" t="s">
        <v>84</v>
      </c>
      <c r="E38" s="53" t="s">
        <v>85</v>
      </c>
      <c r="F38" s="54"/>
      <c r="G38" s="55"/>
      <c r="H38" s="5" t="s">
        <v>18</v>
      </c>
      <c r="I38" s="53" t="s">
        <v>13</v>
      </c>
      <c r="J38" s="55"/>
      <c r="K38" s="7" t="s">
        <v>25</v>
      </c>
      <c r="L38" s="7">
        <v>4</v>
      </c>
      <c r="M38" s="56" t="s">
        <v>15</v>
      </c>
      <c r="N38" s="57"/>
      <c r="O38" s="58"/>
      <c r="P38" s="7" t="s">
        <v>14</v>
      </c>
      <c r="Q38" s="8">
        <v>0</v>
      </c>
    </row>
    <row r="39" spans="1:18" ht="20.100000000000001" customHeight="1">
      <c r="A39" s="4"/>
      <c r="B39" s="52">
        <v>2018</v>
      </c>
      <c r="C39" s="51"/>
      <c r="D39" s="5" t="s">
        <v>86</v>
      </c>
      <c r="E39" s="53" t="s">
        <v>87</v>
      </c>
      <c r="F39" s="54"/>
      <c r="G39" s="55"/>
      <c r="H39" s="5" t="s">
        <v>18</v>
      </c>
      <c r="I39" s="53" t="s">
        <v>13</v>
      </c>
      <c r="J39" s="55"/>
      <c r="K39" s="7" t="s">
        <v>25</v>
      </c>
      <c r="L39" s="7">
        <v>4</v>
      </c>
      <c r="M39" s="56" t="s">
        <v>15</v>
      </c>
      <c r="N39" s="57"/>
      <c r="O39" s="58"/>
      <c r="P39" s="7" t="s">
        <v>14</v>
      </c>
      <c r="Q39" s="8">
        <v>0</v>
      </c>
    </row>
    <row r="40" spans="1:18" ht="20.100000000000001" customHeight="1">
      <c r="A40" s="4"/>
      <c r="B40" s="52">
        <v>2018</v>
      </c>
      <c r="C40" s="51"/>
      <c r="D40" s="5" t="s">
        <v>88</v>
      </c>
      <c r="E40" s="53" t="s">
        <v>89</v>
      </c>
      <c r="F40" s="54"/>
      <c r="G40" s="55"/>
      <c r="H40" s="5" t="s">
        <v>18</v>
      </c>
      <c r="I40" s="53" t="s">
        <v>13</v>
      </c>
      <c r="J40" s="55"/>
      <c r="K40" s="7" t="s">
        <v>25</v>
      </c>
      <c r="L40" s="7">
        <v>4</v>
      </c>
      <c r="M40" s="56" t="s">
        <v>15</v>
      </c>
      <c r="N40" s="57"/>
      <c r="O40" s="58"/>
      <c r="P40" s="7" t="s">
        <v>14</v>
      </c>
      <c r="Q40" s="8">
        <v>0</v>
      </c>
    </row>
    <row r="41" spans="1:18" ht="20.100000000000001" customHeight="1">
      <c r="A41" s="4"/>
      <c r="B41" s="52">
        <v>2018</v>
      </c>
      <c r="C41" s="51"/>
      <c r="D41" s="5" t="s">
        <v>90</v>
      </c>
      <c r="E41" s="53" t="s">
        <v>91</v>
      </c>
      <c r="F41" s="54"/>
      <c r="G41" s="55"/>
      <c r="H41" s="5" t="s">
        <v>18</v>
      </c>
      <c r="I41" s="53" t="s">
        <v>13</v>
      </c>
      <c r="J41" s="55"/>
      <c r="K41" s="7" t="s">
        <v>25</v>
      </c>
      <c r="L41" s="7">
        <v>4</v>
      </c>
      <c r="M41" s="56" t="s">
        <v>15</v>
      </c>
      <c r="N41" s="57"/>
      <c r="O41" s="58"/>
      <c r="P41" s="7" t="s">
        <v>14</v>
      </c>
      <c r="Q41" s="8">
        <v>0</v>
      </c>
    </row>
    <row r="42" spans="1:18" ht="20.100000000000001" customHeight="1">
      <c r="A42" s="4"/>
      <c r="B42" s="52">
        <v>2018</v>
      </c>
      <c r="C42" s="51"/>
      <c r="D42" s="5" t="s">
        <v>92</v>
      </c>
      <c r="E42" s="53" t="s">
        <v>93</v>
      </c>
      <c r="F42" s="54"/>
      <c r="G42" s="55"/>
      <c r="H42" s="5" t="s">
        <v>18</v>
      </c>
      <c r="I42" s="53" t="s">
        <v>13</v>
      </c>
      <c r="J42" s="55"/>
      <c r="K42" s="7" t="s">
        <v>25</v>
      </c>
      <c r="L42" s="7">
        <v>4</v>
      </c>
      <c r="M42" s="56" t="s">
        <v>15</v>
      </c>
      <c r="N42" s="57"/>
      <c r="O42" s="58"/>
      <c r="P42" s="7" t="s">
        <v>14</v>
      </c>
      <c r="Q42" s="8">
        <v>0</v>
      </c>
    </row>
    <row r="43" spans="1:18" ht="20.100000000000001" customHeight="1">
      <c r="A43" s="4"/>
      <c r="B43" s="52">
        <v>2018</v>
      </c>
      <c r="C43" s="51"/>
      <c r="D43" s="5" t="s">
        <v>94</v>
      </c>
      <c r="E43" s="53" t="s">
        <v>95</v>
      </c>
      <c r="F43" s="54"/>
      <c r="G43" s="55"/>
      <c r="H43" s="5" t="s">
        <v>18</v>
      </c>
      <c r="I43" s="53" t="s">
        <v>13</v>
      </c>
      <c r="J43" s="55"/>
      <c r="K43" s="7" t="s">
        <v>25</v>
      </c>
      <c r="L43" s="7">
        <v>4</v>
      </c>
      <c r="M43" s="56" t="s">
        <v>15</v>
      </c>
      <c r="N43" s="57"/>
      <c r="O43" s="58"/>
      <c r="P43" s="7" t="s">
        <v>14</v>
      </c>
      <c r="Q43" s="8">
        <v>0</v>
      </c>
    </row>
    <row r="44" spans="1:18" s="20" customFormat="1" ht="20.100000000000001" customHeight="1">
      <c r="A44" s="16"/>
      <c r="B44" s="48">
        <v>2018</v>
      </c>
      <c r="C44" s="49"/>
      <c r="D44" s="17" t="s">
        <v>96</v>
      </c>
      <c r="E44" s="66" t="s">
        <v>97</v>
      </c>
      <c r="F44" s="67"/>
      <c r="G44" s="68"/>
      <c r="H44" s="17" t="s">
        <v>18</v>
      </c>
      <c r="I44" s="66" t="s">
        <v>13</v>
      </c>
      <c r="J44" s="68"/>
      <c r="K44" s="18" t="s">
        <v>14</v>
      </c>
      <c r="L44" s="18">
        <v>3</v>
      </c>
      <c r="M44" s="69" t="s">
        <v>15</v>
      </c>
      <c r="N44" s="70"/>
      <c r="O44" s="58"/>
      <c r="P44" s="18" t="s">
        <v>14</v>
      </c>
      <c r="Q44" s="19">
        <f>Q47+Q49+Q51</f>
        <v>224254.87999999998</v>
      </c>
    </row>
    <row r="45" spans="1:18" ht="20.100000000000001" customHeight="1">
      <c r="A45" s="4"/>
      <c r="B45" s="52">
        <v>2018</v>
      </c>
      <c r="C45" s="51"/>
      <c r="D45" s="5" t="s">
        <v>98</v>
      </c>
      <c r="E45" s="53" t="s">
        <v>99</v>
      </c>
      <c r="F45" s="54"/>
      <c r="G45" s="55"/>
      <c r="H45" s="5" t="s">
        <v>18</v>
      </c>
      <c r="I45" s="53" t="s">
        <v>13</v>
      </c>
      <c r="J45" s="55"/>
      <c r="K45" s="7" t="s">
        <v>25</v>
      </c>
      <c r="L45" s="7">
        <v>4</v>
      </c>
      <c r="M45" s="56" t="s">
        <v>15</v>
      </c>
      <c r="N45" s="57"/>
      <c r="O45" s="58"/>
      <c r="P45" s="7" t="s">
        <v>14</v>
      </c>
      <c r="Q45" s="8">
        <v>0</v>
      </c>
    </row>
    <row r="46" spans="1:18" ht="20.100000000000001" customHeight="1">
      <c r="A46" s="4"/>
      <c r="B46" s="52">
        <v>2018</v>
      </c>
      <c r="C46" s="51"/>
      <c r="D46" s="5" t="s">
        <v>100</v>
      </c>
      <c r="E46" s="53" t="s">
        <v>101</v>
      </c>
      <c r="F46" s="54"/>
      <c r="G46" s="55"/>
      <c r="H46" s="5" t="s">
        <v>18</v>
      </c>
      <c r="I46" s="53" t="s">
        <v>13</v>
      </c>
      <c r="J46" s="55"/>
      <c r="K46" s="7" t="s">
        <v>25</v>
      </c>
      <c r="L46" s="7">
        <v>4</v>
      </c>
      <c r="M46" s="56" t="s">
        <v>15</v>
      </c>
      <c r="N46" s="57"/>
      <c r="O46" s="58"/>
      <c r="P46" s="7" t="s">
        <v>14</v>
      </c>
      <c r="Q46" s="8">
        <v>0</v>
      </c>
    </row>
    <row r="47" spans="1:18" ht="20.100000000000001" customHeight="1">
      <c r="A47" s="4"/>
      <c r="B47" s="52">
        <v>2018</v>
      </c>
      <c r="C47" s="51"/>
      <c r="D47" s="5" t="s">
        <v>102</v>
      </c>
      <c r="E47" s="53" t="s">
        <v>103</v>
      </c>
      <c r="F47" s="54"/>
      <c r="G47" s="55"/>
      <c r="H47" s="5" t="s">
        <v>18</v>
      </c>
      <c r="I47" s="53" t="s">
        <v>13</v>
      </c>
      <c r="J47" s="55"/>
      <c r="K47" s="7" t="s">
        <v>25</v>
      </c>
      <c r="L47" s="7">
        <v>4</v>
      </c>
      <c r="M47" s="56" t="s">
        <v>15</v>
      </c>
      <c r="N47" s="57"/>
      <c r="O47" s="58"/>
      <c r="P47" s="7" t="s">
        <v>14</v>
      </c>
      <c r="Q47" s="8">
        <v>63617.33</v>
      </c>
    </row>
    <row r="48" spans="1:18" ht="20.100000000000001" customHeight="1">
      <c r="A48" s="4"/>
      <c r="B48" s="52">
        <v>2018</v>
      </c>
      <c r="C48" s="51"/>
      <c r="D48" s="5" t="s">
        <v>104</v>
      </c>
      <c r="E48" s="53" t="s">
        <v>105</v>
      </c>
      <c r="F48" s="54"/>
      <c r="G48" s="55"/>
      <c r="H48" s="5" t="s">
        <v>18</v>
      </c>
      <c r="I48" s="53" t="s">
        <v>13</v>
      </c>
      <c r="J48" s="55"/>
      <c r="K48" s="7" t="s">
        <v>25</v>
      </c>
      <c r="L48" s="7">
        <v>4</v>
      </c>
      <c r="M48" s="56" t="s">
        <v>15</v>
      </c>
      <c r="N48" s="57"/>
      <c r="O48" s="58"/>
      <c r="P48" s="7" t="s">
        <v>14</v>
      </c>
      <c r="Q48" s="8">
        <v>0</v>
      </c>
    </row>
    <row r="49" spans="1:18" ht="20.100000000000001" customHeight="1">
      <c r="A49" s="4"/>
      <c r="B49" s="52">
        <v>2018</v>
      </c>
      <c r="C49" s="51"/>
      <c r="D49" s="5" t="s">
        <v>106</v>
      </c>
      <c r="E49" s="53" t="s">
        <v>107</v>
      </c>
      <c r="F49" s="54"/>
      <c r="G49" s="55"/>
      <c r="H49" s="5" t="s">
        <v>18</v>
      </c>
      <c r="I49" s="53" t="s">
        <v>13</v>
      </c>
      <c r="J49" s="55"/>
      <c r="K49" s="7" t="s">
        <v>25</v>
      </c>
      <c r="L49" s="7">
        <v>4</v>
      </c>
      <c r="M49" s="56" t="s">
        <v>15</v>
      </c>
      <c r="N49" s="57"/>
      <c r="O49" s="58"/>
      <c r="P49" s="7" t="s">
        <v>14</v>
      </c>
      <c r="Q49" s="8">
        <f>74701.72+84000</f>
        <v>158701.72</v>
      </c>
      <c r="R49" s="8"/>
    </row>
    <row r="50" spans="1:18" ht="20.100000000000001" customHeight="1">
      <c r="A50" s="4"/>
      <c r="B50" s="52">
        <v>2018</v>
      </c>
      <c r="C50" s="51"/>
      <c r="D50" s="5" t="s">
        <v>108</v>
      </c>
      <c r="E50" s="53" t="s">
        <v>109</v>
      </c>
      <c r="F50" s="54"/>
      <c r="G50" s="55"/>
      <c r="H50" s="5" t="s">
        <v>18</v>
      </c>
      <c r="I50" s="53" t="s">
        <v>13</v>
      </c>
      <c r="J50" s="55"/>
      <c r="K50" s="7" t="s">
        <v>25</v>
      </c>
      <c r="L50" s="7">
        <v>4</v>
      </c>
      <c r="M50" s="56" t="s">
        <v>15</v>
      </c>
      <c r="N50" s="57"/>
      <c r="O50" s="58"/>
      <c r="P50" s="7" t="s">
        <v>14</v>
      </c>
      <c r="Q50" s="8">
        <v>0</v>
      </c>
    </row>
    <row r="51" spans="1:18" ht="20.100000000000001" customHeight="1">
      <c r="A51" s="4"/>
      <c r="B51" s="52">
        <v>2018</v>
      </c>
      <c r="C51" s="51"/>
      <c r="D51" s="5" t="s">
        <v>110</v>
      </c>
      <c r="E51" s="53" t="s">
        <v>111</v>
      </c>
      <c r="F51" s="54"/>
      <c r="G51" s="55"/>
      <c r="H51" s="5" t="s">
        <v>18</v>
      </c>
      <c r="I51" s="53" t="s">
        <v>13</v>
      </c>
      <c r="J51" s="55"/>
      <c r="K51" s="7" t="s">
        <v>25</v>
      </c>
      <c r="L51" s="7">
        <v>4</v>
      </c>
      <c r="M51" s="56" t="s">
        <v>15</v>
      </c>
      <c r="N51" s="57"/>
      <c r="O51" s="58"/>
      <c r="P51" s="7" t="s">
        <v>14</v>
      </c>
      <c r="Q51" s="8">
        <v>1935.83</v>
      </c>
    </row>
    <row r="52" spans="1:18" ht="20.100000000000001" customHeight="1">
      <c r="A52" s="4"/>
      <c r="B52" s="52">
        <v>2018</v>
      </c>
      <c r="C52" s="51"/>
      <c r="D52" s="5" t="s">
        <v>112</v>
      </c>
      <c r="E52" s="53" t="s">
        <v>113</v>
      </c>
      <c r="F52" s="54"/>
      <c r="G52" s="55"/>
      <c r="H52" s="5" t="s">
        <v>18</v>
      </c>
      <c r="I52" s="53" t="s">
        <v>13</v>
      </c>
      <c r="J52" s="55"/>
      <c r="K52" s="7" t="s">
        <v>25</v>
      </c>
      <c r="L52" s="7">
        <v>4</v>
      </c>
      <c r="M52" s="56" t="s">
        <v>15</v>
      </c>
      <c r="N52" s="57"/>
      <c r="O52" s="58"/>
      <c r="P52" s="7" t="s">
        <v>14</v>
      </c>
      <c r="Q52" s="8">
        <v>0</v>
      </c>
    </row>
    <row r="53" spans="1:18" ht="20.100000000000001" customHeight="1">
      <c r="A53" s="4"/>
      <c r="B53" s="52">
        <v>2018</v>
      </c>
      <c r="C53" s="51"/>
      <c r="D53" s="5" t="s">
        <v>114</v>
      </c>
      <c r="E53" s="53" t="s">
        <v>115</v>
      </c>
      <c r="F53" s="54"/>
      <c r="G53" s="55"/>
      <c r="H53" s="5" t="s">
        <v>18</v>
      </c>
      <c r="I53" s="53" t="s">
        <v>13</v>
      </c>
      <c r="J53" s="55"/>
      <c r="K53" s="7" t="s">
        <v>25</v>
      </c>
      <c r="L53" s="7">
        <v>4</v>
      </c>
      <c r="M53" s="56" t="s">
        <v>15</v>
      </c>
      <c r="N53" s="57"/>
      <c r="O53" s="58"/>
      <c r="P53" s="7" t="s">
        <v>14</v>
      </c>
      <c r="Q53" s="8">
        <v>0</v>
      </c>
    </row>
    <row r="54" spans="1:18" ht="20.100000000000001" customHeight="1">
      <c r="A54" s="4"/>
      <c r="B54" s="52">
        <v>2018</v>
      </c>
      <c r="C54" s="51"/>
      <c r="D54" s="5" t="s">
        <v>116</v>
      </c>
      <c r="E54" s="53" t="s">
        <v>117</v>
      </c>
      <c r="F54" s="54"/>
      <c r="G54" s="55"/>
      <c r="H54" s="5" t="s">
        <v>18</v>
      </c>
      <c r="I54" s="53" t="s">
        <v>13</v>
      </c>
      <c r="J54" s="55"/>
      <c r="K54" s="7" t="s">
        <v>25</v>
      </c>
      <c r="L54" s="7">
        <v>4</v>
      </c>
      <c r="M54" s="56" t="s">
        <v>15</v>
      </c>
      <c r="N54" s="57"/>
      <c r="O54" s="58"/>
      <c r="P54" s="7" t="s">
        <v>14</v>
      </c>
      <c r="Q54" s="8">
        <v>0</v>
      </c>
    </row>
    <row r="55" spans="1:18" ht="20.100000000000001" customHeight="1">
      <c r="A55" s="4"/>
      <c r="B55" s="52">
        <v>2018</v>
      </c>
      <c r="C55" s="51"/>
      <c r="D55" s="5" t="s">
        <v>118</v>
      </c>
      <c r="E55" s="53" t="s">
        <v>119</v>
      </c>
      <c r="F55" s="54"/>
      <c r="G55" s="55"/>
      <c r="H55" s="5" t="s">
        <v>18</v>
      </c>
      <c r="I55" s="53" t="s">
        <v>13</v>
      </c>
      <c r="J55" s="55"/>
      <c r="K55" s="7" t="s">
        <v>25</v>
      </c>
      <c r="L55" s="7">
        <v>4</v>
      </c>
      <c r="M55" s="56" t="s">
        <v>15</v>
      </c>
      <c r="N55" s="57"/>
      <c r="O55" s="58"/>
      <c r="P55" s="7" t="s">
        <v>14</v>
      </c>
      <c r="Q55" s="8">
        <v>0</v>
      </c>
    </row>
    <row r="56" spans="1:18" s="20" customFormat="1" ht="20.100000000000001" customHeight="1">
      <c r="A56" s="16"/>
      <c r="B56" s="48">
        <v>2018</v>
      </c>
      <c r="C56" s="49"/>
      <c r="D56" s="17" t="s">
        <v>120</v>
      </c>
      <c r="E56" s="66" t="s">
        <v>121</v>
      </c>
      <c r="F56" s="67"/>
      <c r="G56" s="68"/>
      <c r="H56" s="17" t="s">
        <v>18</v>
      </c>
      <c r="I56" s="66" t="s">
        <v>13</v>
      </c>
      <c r="J56" s="68"/>
      <c r="K56" s="18" t="s">
        <v>14</v>
      </c>
      <c r="L56" s="18">
        <v>3</v>
      </c>
      <c r="M56" s="69" t="s">
        <v>15</v>
      </c>
      <c r="N56" s="70"/>
      <c r="O56" s="58"/>
      <c r="P56" s="18" t="s">
        <v>14</v>
      </c>
      <c r="Q56" s="19">
        <f>Q57+Q58+Q59</f>
        <v>147000</v>
      </c>
    </row>
    <row r="57" spans="1:18" ht="20.100000000000001" customHeight="1">
      <c r="A57" s="4"/>
      <c r="B57" s="52">
        <v>2018</v>
      </c>
      <c r="C57" s="51"/>
      <c r="D57" s="5" t="s">
        <v>122</v>
      </c>
      <c r="E57" s="53" t="s">
        <v>123</v>
      </c>
      <c r="F57" s="54"/>
      <c r="G57" s="55"/>
      <c r="H57" s="5" t="s">
        <v>18</v>
      </c>
      <c r="I57" s="53" t="s">
        <v>13</v>
      </c>
      <c r="J57" s="55"/>
      <c r="K57" s="7" t="s">
        <v>25</v>
      </c>
      <c r="L57" s="7">
        <v>4</v>
      </c>
      <c r="M57" s="56" t="s">
        <v>15</v>
      </c>
      <c r="N57" s="57"/>
      <c r="O57" s="58"/>
      <c r="P57" s="7" t="s">
        <v>14</v>
      </c>
      <c r="Q57" s="8">
        <v>40000</v>
      </c>
    </row>
    <row r="58" spans="1:18" ht="20.100000000000001" customHeight="1">
      <c r="A58" s="4"/>
      <c r="B58" s="52">
        <v>2018</v>
      </c>
      <c r="C58" s="51"/>
      <c r="D58" s="5" t="s">
        <v>124</v>
      </c>
      <c r="E58" s="53" t="s">
        <v>125</v>
      </c>
      <c r="F58" s="54"/>
      <c r="G58" s="55"/>
      <c r="H58" s="5" t="s">
        <v>18</v>
      </c>
      <c r="I58" s="53" t="s">
        <v>13</v>
      </c>
      <c r="J58" s="55"/>
      <c r="K58" s="7" t="s">
        <v>25</v>
      </c>
      <c r="L58" s="7">
        <v>4</v>
      </c>
      <c r="M58" s="56" t="s">
        <v>15</v>
      </c>
      <c r="N58" s="57"/>
      <c r="O58" s="58"/>
      <c r="P58" s="7" t="s">
        <v>14</v>
      </c>
      <c r="Q58" s="8">
        <v>105000</v>
      </c>
    </row>
    <row r="59" spans="1:18" ht="20.100000000000001" customHeight="1">
      <c r="A59" s="4"/>
      <c r="B59" s="52">
        <v>2018</v>
      </c>
      <c r="C59" s="51"/>
      <c r="D59" s="5" t="s">
        <v>126</v>
      </c>
      <c r="E59" s="53" t="s">
        <v>127</v>
      </c>
      <c r="F59" s="54"/>
      <c r="G59" s="55"/>
      <c r="H59" s="5" t="s">
        <v>18</v>
      </c>
      <c r="I59" s="53" t="s">
        <v>13</v>
      </c>
      <c r="J59" s="55"/>
      <c r="K59" s="7" t="s">
        <v>25</v>
      </c>
      <c r="L59" s="7">
        <v>4</v>
      </c>
      <c r="M59" s="56" t="s">
        <v>15</v>
      </c>
      <c r="N59" s="57"/>
      <c r="O59" s="58"/>
      <c r="P59" s="7" t="s">
        <v>14</v>
      </c>
      <c r="Q59" s="8">
        <v>2000</v>
      </c>
    </row>
    <row r="60" spans="1:18" ht="20.100000000000001" customHeight="1">
      <c r="A60" s="4"/>
      <c r="B60" s="52">
        <v>2018</v>
      </c>
      <c r="C60" s="51"/>
      <c r="D60" s="5" t="s">
        <v>128</v>
      </c>
      <c r="E60" s="53" t="s">
        <v>129</v>
      </c>
      <c r="F60" s="54"/>
      <c r="G60" s="55"/>
      <c r="H60" s="5" t="s">
        <v>18</v>
      </c>
      <c r="I60" s="53" t="s">
        <v>13</v>
      </c>
      <c r="J60" s="55"/>
      <c r="K60" s="7" t="s">
        <v>25</v>
      </c>
      <c r="L60" s="7">
        <v>4</v>
      </c>
      <c r="M60" s="56" t="s">
        <v>15</v>
      </c>
      <c r="N60" s="57"/>
      <c r="O60" s="58"/>
      <c r="P60" s="7" t="s">
        <v>14</v>
      </c>
      <c r="Q60" s="8">
        <v>0</v>
      </c>
    </row>
    <row r="61" spans="1:18" ht="20.100000000000001" customHeight="1">
      <c r="A61" s="4"/>
      <c r="B61" s="52">
        <v>2018</v>
      </c>
      <c r="C61" s="51"/>
      <c r="D61" s="5" t="s">
        <v>130</v>
      </c>
      <c r="E61" s="53" t="s">
        <v>131</v>
      </c>
      <c r="F61" s="54"/>
      <c r="G61" s="55"/>
      <c r="H61" s="5" t="s">
        <v>18</v>
      </c>
      <c r="I61" s="53" t="s">
        <v>13</v>
      </c>
      <c r="J61" s="55"/>
      <c r="K61" s="7" t="s">
        <v>25</v>
      </c>
      <c r="L61" s="7">
        <v>4</v>
      </c>
      <c r="M61" s="56" t="s">
        <v>15</v>
      </c>
      <c r="N61" s="57"/>
      <c r="O61" s="58"/>
      <c r="P61" s="7" t="s">
        <v>14</v>
      </c>
      <c r="Q61" s="8">
        <v>0</v>
      </c>
    </row>
    <row r="62" spans="1:18" s="20" customFormat="1" ht="20.100000000000001" customHeight="1">
      <c r="A62" s="16"/>
      <c r="B62" s="48">
        <v>2018</v>
      </c>
      <c r="C62" s="49"/>
      <c r="D62" s="17" t="s">
        <v>132</v>
      </c>
      <c r="E62" s="66" t="s">
        <v>133</v>
      </c>
      <c r="F62" s="67"/>
      <c r="G62" s="68"/>
      <c r="H62" s="17" t="s">
        <v>18</v>
      </c>
      <c r="I62" s="66" t="s">
        <v>13</v>
      </c>
      <c r="J62" s="68"/>
      <c r="K62" s="18" t="s">
        <v>14</v>
      </c>
      <c r="L62" s="18">
        <v>3</v>
      </c>
      <c r="M62" s="69" t="s">
        <v>15</v>
      </c>
      <c r="N62" s="70"/>
      <c r="O62" s="58"/>
      <c r="P62" s="18" t="s">
        <v>14</v>
      </c>
      <c r="Q62" s="19">
        <v>0</v>
      </c>
    </row>
    <row r="63" spans="1:18" ht="20.100000000000001" customHeight="1">
      <c r="A63" s="4"/>
      <c r="B63" s="52">
        <v>2018</v>
      </c>
      <c r="C63" s="51"/>
      <c r="D63" s="5" t="s">
        <v>134</v>
      </c>
      <c r="E63" s="53" t="s">
        <v>135</v>
      </c>
      <c r="F63" s="54"/>
      <c r="G63" s="55"/>
      <c r="H63" s="5" t="s">
        <v>18</v>
      </c>
      <c r="I63" s="53" t="s">
        <v>13</v>
      </c>
      <c r="J63" s="55"/>
      <c r="K63" s="7" t="s">
        <v>25</v>
      </c>
      <c r="L63" s="7">
        <v>4</v>
      </c>
      <c r="M63" s="56" t="s">
        <v>15</v>
      </c>
      <c r="N63" s="57"/>
      <c r="O63" s="58"/>
      <c r="P63" s="7" t="s">
        <v>14</v>
      </c>
      <c r="Q63" s="8">
        <v>0</v>
      </c>
    </row>
    <row r="64" spans="1:18" s="20" customFormat="1" ht="20.100000000000001" customHeight="1">
      <c r="A64" s="16"/>
      <c r="B64" s="48">
        <v>2018</v>
      </c>
      <c r="C64" s="49"/>
      <c r="D64" s="17" t="s">
        <v>136</v>
      </c>
      <c r="E64" s="66" t="s">
        <v>137</v>
      </c>
      <c r="F64" s="67"/>
      <c r="G64" s="68"/>
      <c r="H64" s="17" t="s">
        <v>18</v>
      </c>
      <c r="I64" s="66" t="s">
        <v>13</v>
      </c>
      <c r="J64" s="68"/>
      <c r="K64" s="18" t="s">
        <v>14</v>
      </c>
      <c r="L64" s="18">
        <v>3</v>
      </c>
      <c r="M64" s="69" t="s">
        <v>15</v>
      </c>
      <c r="N64" s="70"/>
      <c r="O64" s="58"/>
      <c r="P64" s="18" t="s">
        <v>14</v>
      </c>
      <c r="Q64" s="19">
        <v>15000</v>
      </c>
    </row>
    <row r="65" spans="1:17" ht="20.100000000000001" customHeight="1">
      <c r="A65" s="4"/>
      <c r="B65" s="52">
        <v>2018</v>
      </c>
      <c r="C65" s="51"/>
      <c r="D65" s="5" t="s">
        <v>138</v>
      </c>
      <c r="E65" s="53" t="s">
        <v>139</v>
      </c>
      <c r="F65" s="54"/>
      <c r="G65" s="55"/>
      <c r="H65" s="5" t="s">
        <v>18</v>
      </c>
      <c r="I65" s="53" t="s">
        <v>13</v>
      </c>
      <c r="J65" s="55"/>
      <c r="K65" s="7" t="s">
        <v>25</v>
      </c>
      <c r="L65" s="7">
        <v>4</v>
      </c>
      <c r="M65" s="56" t="s">
        <v>15</v>
      </c>
      <c r="N65" s="57"/>
      <c r="O65" s="58"/>
      <c r="P65" s="7" t="s">
        <v>14</v>
      </c>
      <c r="Q65" s="8">
        <v>0</v>
      </c>
    </row>
    <row r="66" spans="1:17" ht="20.100000000000001" customHeight="1">
      <c r="A66" s="4"/>
      <c r="B66" s="52">
        <v>2018</v>
      </c>
      <c r="C66" s="51"/>
      <c r="D66" s="5" t="s">
        <v>140</v>
      </c>
      <c r="E66" s="53" t="s">
        <v>141</v>
      </c>
      <c r="F66" s="54"/>
      <c r="G66" s="55"/>
      <c r="H66" s="5" t="s">
        <v>18</v>
      </c>
      <c r="I66" s="53" t="s">
        <v>13</v>
      </c>
      <c r="J66" s="55"/>
      <c r="K66" s="7" t="s">
        <v>25</v>
      </c>
      <c r="L66" s="7">
        <v>4</v>
      </c>
      <c r="M66" s="56" t="s">
        <v>15</v>
      </c>
      <c r="N66" s="57"/>
      <c r="O66" s="58"/>
      <c r="P66" s="7" t="s">
        <v>14</v>
      </c>
      <c r="Q66" s="8">
        <v>15000</v>
      </c>
    </row>
    <row r="67" spans="1:17" s="20" customFormat="1" ht="20.100000000000001" customHeight="1">
      <c r="A67" s="16"/>
      <c r="B67" s="48">
        <v>2018</v>
      </c>
      <c r="C67" s="49"/>
      <c r="D67" s="17" t="s">
        <v>142</v>
      </c>
      <c r="E67" s="66" t="s">
        <v>143</v>
      </c>
      <c r="F67" s="67"/>
      <c r="G67" s="68"/>
      <c r="H67" s="17" t="s">
        <v>18</v>
      </c>
      <c r="I67" s="66" t="s">
        <v>13</v>
      </c>
      <c r="J67" s="68"/>
      <c r="K67" s="18" t="s">
        <v>14</v>
      </c>
      <c r="L67" s="18">
        <v>3</v>
      </c>
      <c r="M67" s="69" t="s">
        <v>15</v>
      </c>
      <c r="N67" s="70"/>
      <c r="O67" s="58"/>
      <c r="P67" s="18" t="s">
        <v>14</v>
      </c>
      <c r="Q67" s="19">
        <v>0</v>
      </c>
    </row>
    <row r="68" spans="1:17" ht="20.100000000000001" customHeight="1">
      <c r="A68" s="4"/>
      <c r="B68" s="52">
        <v>2018</v>
      </c>
      <c r="C68" s="51"/>
      <c r="D68" s="5" t="s">
        <v>144</v>
      </c>
      <c r="E68" s="53" t="s">
        <v>145</v>
      </c>
      <c r="F68" s="54"/>
      <c r="G68" s="55"/>
      <c r="H68" s="5" t="s">
        <v>18</v>
      </c>
      <c r="I68" s="53" t="s">
        <v>13</v>
      </c>
      <c r="J68" s="55"/>
      <c r="K68" s="7" t="s">
        <v>25</v>
      </c>
      <c r="L68" s="7">
        <v>4</v>
      </c>
      <c r="M68" s="56" t="s">
        <v>15</v>
      </c>
      <c r="N68" s="57"/>
      <c r="O68" s="58"/>
      <c r="P68" s="7" t="s">
        <v>14</v>
      </c>
      <c r="Q68" s="8">
        <v>0</v>
      </c>
    </row>
    <row r="69" spans="1:17" s="20" customFormat="1" ht="20.100000000000001" customHeight="1">
      <c r="A69" s="16"/>
      <c r="B69" s="48">
        <v>2018</v>
      </c>
      <c r="C69" s="49"/>
      <c r="D69" s="17" t="s">
        <v>146</v>
      </c>
      <c r="E69" s="66" t="s">
        <v>147</v>
      </c>
      <c r="F69" s="67"/>
      <c r="G69" s="68"/>
      <c r="H69" s="17" t="s">
        <v>18</v>
      </c>
      <c r="I69" s="66" t="s">
        <v>13</v>
      </c>
      <c r="J69" s="68"/>
      <c r="K69" s="18" t="s">
        <v>14</v>
      </c>
      <c r="L69" s="18">
        <v>3</v>
      </c>
      <c r="M69" s="69" t="s">
        <v>15</v>
      </c>
      <c r="N69" s="70"/>
      <c r="O69" s="58"/>
      <c r="P69" s="18" t="s">
        <v>14</v>
      </c>
      <c r="Q69" s="19">
        <v>0</v>
      </c>
    </row>
    <row r="70" spans="1:17" ht="20.100000000000001" customHeight="1">
      <c r="A70" s="4"/>
      <c r="B70" s="52">
        <v>2018</v>
      </c>
      <c r="C70" s="51"/>
      <c r="D70" s="5" t="s">
        <v>148</v>
      </c>
      <c r="E70" s="53" t="s">
        <v>149</v>
      </c>
      <c r="F70" s="54"/>
      <c r="G70" s="55"/>
      <c r="H70" s="5" t="s">
        <v>18</v>
      </c>
      <c r="I70" s="53" t="s">
        <v>13</v>
      </c>
      <c r="J70" s="55"/>
      <c r="K70" s="7" t="s">
        <v>25</v>
      </c>
      <c r="L70" s="7">
        <v>4</v>
      </c>
      <c r="M70" s="56" t="s">
        <v>15</v>
      </c>
      <c r="N70" s="57"/>
      <c r="O70" s="58"/>
      <c r="P70" s="7" t="s">
        <v>14</v>
      </c>
      <c r="Q70" s="8">
        <v>0</v>
      </c>
    </row>
    <row r="71" spans="1:17" s="20" customFormat="1" ht="21.9" customHeight="1">
      <c r="A71" s="16"/>
      <c r="B71" s="48">
        <v>2018</v>
      </c>
      <c r="C71" s="49"/>
      <c r="D71" s="17" t="s">
        <v>150</v>
      </c>
      <c r="E71" s="66" t="s">
        <v>151</v>
      </c>
      <c r="F71" s="67"/>
      <c r="G71" s="68"/>
      <c r="H71" s="17" t="s">
        <v>18</v>
      </c>
      <c r="I71" s="66" t="s">
        <v>13</v>
      </c>
      <c r="J71" s="68"/>
      <c r="K71" s="18" t="s">
        <v>14</v>
      </c>
      <c r="L71" s="18">
        <v>3</v>
      </c>
      <c r="M71" s="69" t="s">
        <v>15</v>
      </c>
      <c r="N71" s="70"/>
      <c r="O71" s="58"/>
      <c r="P71" s="18" t="s">
        <v>14</v>
      </c>
      <c r="Q71" s="19">
        <v>20987.82</v>
      </c>
    </row>
    <row r="72" spans="1:17" ht="20.100000000000001" customHeight="1">
      <c r="A72" s="4"/>
      <c r="B72" s="52">
        <v>2018</v>
      </c>
      <c r="C72" s="51"/>
      <c r="D72" s="5" t="s">
        <v>152</v>
      </c>
      <c r="E72" s="53" t="s">
        <v>153</v>
      </c>
      <c r="F72" s="54"/>
      <c r="G72" s="55"/>
      <c r="H72" s="5" t="s">
        <v>18</v>
      </c>
      <c r="I72" s="53" t="s">
        <v>13</v>
      </c>
      <c r="J72" s="55"/>
      <c r="K72" s="7" t="s">
        <v>25</v>
      </c>
      <c r="L72" s="7">
        <v>4</v>
      </c>
      <c r="M72" s="56" t="s">
        <v>15</v>
      </c>
      <c r="N72" s="57"/>
      <c r="O72" s="58"/>
      <c r="P72" s="7" t="s">
        <v>14</v>
      </c>
      <c r="Q72" s="8">
        <v>0</v>
      </c>
    </row>
    <row r="73" spans="1:17" ht="21.9" customHeight="1">
      <c r="A73" s="4"/>
      <c r="B73" s="52">
        <v>2018</v>
      </c>
      <c r="C73" s="51"/>
      <c r="D73" s="5" t="s">
        <v>154</v>
      </c>
      <c r="E73" s="53" t="s">
        <v>155</v>
      </c>
      <c r="F73" s="54"/>
      <c r="G73" s="55"/>
      <c r="H73" s="5" t="s">
        <v>18</v>
      </c>
      <c r="I73" s="53" t="s">
        <v>13</v>
      </c>
      <c r="J73" s="55"/>
      <c r="K73" s="7" t="s">
        <v>25</v>
      </c>
      <c r="L73" s="7">
        <v>4</v>
      </c>
      <c r="M73" s="56" t="s">
        <v>15</v>
      </c>
      <c r="N73" s="57"/>
      <c r="O73" s="58"/>
      <c r="P73" s="7" t="s">
        <v>14</v>
      </c>
      <c r="Q73" s="8">
        <v>0</v>
      </c>
    </row>
    <row r="74" spans="1:17" ht="20.100000000000001" customHeight="1">
      <c r="A74" s="4"/>
      <c r="B74" s="52">
        <v>2018</v>
      </c>
      <c r="C74" s="51"/>
      <c r="D74" s="5" t="s">
        <v>156</v>
      </c>
      <c r="E74" s="53" t="s">
        <v>157</v>
      </c>
      <c r="F74" s="54"/>
      <c r="G74" s="55"/>
      <c r="H74" s="5" t="s">
        <v>18</v>
      </c>
      <c r="I74" s="53" t="s">
        <v>13</v>
      </c>
      <c r="J74" s="55"/>
      <c r="K74" s="7" t="s">
        <v>25</v>
      </c>
      <c r="L74" s="7">
        <v>4</v>
      </c>
      <c r="M74" s="56" t="s">
        <v>15</v>
      </c>
      <c r="N74" s="57"/>
      <c r="O74" s="58"/>
      <c r="P74" s="7" t="s">
        <v>14</v>
      </c>
      <c r="Q74" s="8">
        <v>0</v>
      </c>
    </row>
    <row r="75" spans="1:17" ht="20.100000000000001" customHeight="1">
      <c r="A75" s="4"/>
      <c r="B75" s="52">
        <v>2018</v>
      </c>
      <c r="C75" s="51"/>
      <c r="D75" s="5" t="s">
        <v>158</v>
      </c>
      <c r="E75" s="53" t="s">
        <v>159</v>
      </c>
      <c r="F75" s="54"/>
      <c r="G75" s="55"/>
      <c r="H75" s="5" t="s">
        <v>18</v>
      </c>
      <c r="I75" s="53" t="s">
        <v>13</v>
      </c>
      <c r="J75" s="55"/>
      <c r="K75" s="7" t="s">
        <v>25</v>
      </c>
      <c r="L75" s="7">
        <v>4</v>
      </c>
      <c r="M75" s="56" t="s">
        <v>15</v>
      </c>
      <c r="N75" s="57"/>
      <c r="O75" s="58"/>
      <c r="P75" s="7" t="s">
        <v>14</v>
      </c>
      <c r="Q75" s="8">
        <v>0</v>
      </c>
    </row>
    <row r="76" spans="1:17" ht="20.100000000000001" customHeight="1">
      <c r="A76" s="4"/>
      <c r="B76" s="52">
        <v>2018</v>
      </c>
      <c r="C76" s="51"/>
      <c r="D76" s="5" t="s">
        <v>160</v>
      </c>
      <c r="E76" s="53" t="s">
        <v>161</v>
      </c>
      <c r="F76" s="54"/>
      <c r="G76" s="55"/>
      <c r="H76" s="5" t="s">
        <v>18</v>
      </c>
      <c r="I76" s="53" t="s">
        <v>13</v>
      </c>
      <c r="J76" s="55"/>
      <c r="K76" s="7" t="s">
        <v>25</v>
      </c>
      <c r="L76" s="7">
        <v>4</v>
      </c>
      <c r="M76" s="56" t="s">
        <v>15</v>
      </c>
      <c r="N76" s="57"/>
      <c r="O76" s="58"/>
      <c r="P76" s="7" t="s">
        <v>14</v>
      </c>
      <c r="Q76" s="8">
        <v>0</v>
      </c>
    </row>
    <row r="77" spans="1:17" ht="21.9" customHeight="1">
      <c r="A77" s="4"/>
      <c r="B77" s="52">
        <v>2018</v>
      </c>
      <c r="C77" s="51"/>
      <c r="D77" s="5" t="s">
        <v>162</v>
      </c>
      <c r="E77" s="53" t="s">
        <v>163</v>
      </c>
      <c r="F77" s="54"/>
      <c r="G77" s="55"/>
      <c r="H77" s="5" t="s">
        <v>18</v>
      </c>
      <c r="I77" s="53" t="s">
        <v>13</v>
      </c>
      <c r="J77" s="55"/>
      <c r="K77" s="7" t="s">
        <v>25</v>
      </c>
      <c r="L77" s="7">
        <v>4</v>
      </c>
      <c r="M77" s="56" t="s">
        <v>15</v>
      </c>
      <c r="N77" s="57"/>
      <c r="O77" s="58"/>
      <c r="P77" s="7" t="s">
        <v>14</v>
      </c>
      <c r="Q77" s="8">
        <v>20987.82</v>
      </c>
    </row>
    <row r="78" spans="1:17" ht="20.100000000000001" customHeight="1">
      <c r="A78" s="4"/>
      <c r="B78" s="52">
        <v>2018</v>
      </c>
      <c r="C78" s="51"/>
      <c r="D78" s="5" t="s">
        <v>164</v>
      </c>
      <c r="E78" s="53" t="s">
        <v>165</v>
      </c>
      <c r="F78" s="54"/>
      <c r="G78" s="55"/>
      <c r="H78" s="5" t="s">
        <v>18</v>
      </c>
      <c r="I78" s="53" t="s">
        <v>13</v>
      </c>
      <c r="J78" s="55"/>
      <c r="K78" s="7" t="s">
        <v>25</v>
      </c>
      <c r="L78" s="7">
        <v>4</v>
      </c>
      <c r="M78" s="56" t="s">
        <v>15</v>
      </c>
      <c r="N78" s="57"/>
      <c r="O78" s="58"/>
      <c r="P78" s="7" t="s">
        <v>14</v>
      </c>
      <c r="Q78" s="8">
        <v>0</v>
      </c>
    </row>
    <row r="79" spans="1:17" ht="20.100000000000001" customHeight="1">
      <c r="A79" s="4"/>
      <c r="B79" s="52">
        <v>2018</v>
      </c>
      <c r="C79" s="51"/>
      <c r="D79" s="5" t="s">
        <v>166</v>
      </c>
      <c r="E79" s="53" t="s">
        <v>167</v>
      </c>
      <c r="F79" s="54"/>
      <c r="G79" s="55"/>
      <c r="H79" s="5" t="s">
        <v>18</v>
      </c>
      <c r="I79" s="53" t="s">
        <v>13</v>
      </c>
      <c r="J79" s="55"/>
      <c r="K79" s="7" t="s">
        <v>25</v>
      </c>
      <c r="L79" s="7">
        <v>4</v>
      </c>
      <c r="M79" s="56" t="s">
        <v>15</v>
      </c>
      <c r="N79" s="57"/>
      <c r="O79" s="58"/>
      <c r="P79" s="7" t="s">
        <v>14</v>
      </c>
      <c r="Q79" s="8">
        <v>0</v>
      </c>
    </row>
    <row r="80" spans="1:17" ht="20.100000000000001" customHeight="1">
      <c r="A80" s="4"/>
      <c r="B80" s="52">
        <v>2018</v>
      </c>
      <c r="C80" s="51"/>
      <c r="D80" s="5" t="s">
        <v>168</v>
      </c>
      <c r="E80" s="53" t="s">
        <v>169</v>
      </c>
      <c r="F80" s="54"/>
      <c r="G80" s="55"/>
      <c r="H80" s="5" t="s">
        <v>18</v>
      </c>
      <c r="I80" s="53" t="s">
        <v>13</v>
      </c>
      <c r="J80" s="55"/>
      <c r="K80" s="7" t="s">
        <v>25</v>
      </c>
      <c r="L80" s="7">
        <v>4</v>
      </c>
      <c r="M80" s="56" t="s">
        <v>15</v>
      </c>
      <c r="N80" s="57"/>
      <c r="O80" s="58"/>
      <c r="P80" s="7" t="s">
        <v>14</v>
      </c>
      <c r="Q80" s="8">
        <v>0</v>
      </c>
    </row>
    <row r="81" spans="1:17" s="20" customFormat="1" ht="20.100000000000001" customHeight="1">
      <c r="A81" s="16"/>
      <c r="B81" s="48">
        <v>2018</v>
      </c>
      <c r="C81" s="49"/>
      <c r="D81" s="17" t="s">
        <v>170</v>
      </c>
      <c r="E81" s="66" t="s">
        <v>171</v>
      </c>
      <c r="F81" s="67"/>
      <c r="G81" s="68"/>
      <c r="H81" s="17" t="s">
        <v>18</v>
      </c>
      <c r="I81" s="66" t="s">
        <v>13</v>
      </c>
      <c r="J81" s="68"/>
      <c r="K81" s="18" t="s">
        <v>14</v>
      </c>
      <c r="L81" s="18">
        <v>3</v>
      </c>
      <c r="M81" s="69" t="s">
        <v>15</v>
      </c>
      <c r="N81" s="70"/>
      <c r="O81" s="58"/>
      <c r="P81" s="18" t="s">
        <v>14</v>
      </c>
      <c r="Q81" s="19">
        <v>0</v>
      </c>
    </row>
    <row r="82" spans="1:17" ht="20.100000000000001" customHeight="1">
      <c r="A82" s="4"/>
      <c r="B82" s="52">
        <v>2018</v>
      </c>
      <c r="C82" s="51"/>
      <c r="D82" s="5" t="s">
        <v>172</v>
      </c>
      <c r="E82" s="53" t="s">
        <v>173</v>
      </c>
      <c r="F82" s="54"/>
      <c r="G82" s="55"/>
      <c r="H82" s="5" t="s">
        <v>18</v>
      </c>
      <c r="I82" s="53" t="s">
        <v>13</v>
      </c>
      <c r="J82" s="55"/>
      <c r="K82" s="7" t="s">
        <v>25</v>
      </c>
      <c r="L82" s="7">
        <v>4</v>
      </c>
      <c r="M82" s="56" t="s">
        <v>15</v>
      </c>
      <c r="N82" s="57"/>
      <c r="O82" s="58"/>
      <c r="P82" s="7" t="s">
        <v>14</v>
      </c>
      <c r="Q82" s="8">
        <v>0</v>
      </c>
    </row>
    <row r="83" spans="1:17" ht="20.100000000000001" customHeight="1">
      <c r="A83" s="4"/>
      <c r="B83" s="52">
        <v>2018</v>
      </c>
      <c r="C83" s="51"/>
      <c r="D83" s="5" t="s">
        <v>174</v>
      </c>
      <c r="E83" s="53" t="s">
        <v>175</v>
      </c>
      <c r="F83" s="54"/>
      <c r="G83" s="55"/>
      <c r="H83" s="5" t="s">
        <v>18</v>
      </c>
      <c r="I83" s="53" t="s">
        <v>13</v>
      </c>
      <c r="J83" s="55"/>
      <c r="K83" s="7" t="s">
        <v>25</v>
      </c>
      <c r="L83" s="7">
        <v>4</v>
      </c>
      <c r="M83" s="56" t="s">
        <v>15</v>
      </c>
      <c r="N83" s="57"/>
      <c r="O83" s="58"/>
      <c r="P83" s="7" t="s">
        <v>14</v>
      </c>
      <c r="Q83" s="8">
        <v>0</v>
      </c>
    </row>
    <row r="84" spans="1:17" s="14" customFormat="1" ht="20.100000000000001" customHeight="1">
      <c r="A84" s="10"/>
      <c r="B84" s="59">
        <v>2018</v>
      </c>
      <c r="C84" s="60"/>
      <c r="D84" s="11" t="s">
        <v>176</v>
      </c>
      <c r="E84" s="61" t="s">
        <v>177</v>
      </c>
      <c r="F84" s="62"/>
      <c r="G84" s="63"/>
      <c r="H84" s="11" t="s">
        <v>18</v>
      </c>
      <c r="I84" s="61" t="s">
        <v>13</v>
      </c>
      <c r="J84" s="63"/>
      <c r="K84" s="12" t="s">
        <v>14</v>
      </c>
      <c r="L84" s="12">
        <v>2</v>
      </c>
      <c r="M84" s="64" t="s">
        <v>15</v>
      </c>
      <c r="N84" s="65"/>
      <c r="O84" s="58"/>
      <c r="P84" s="12" t="s">
        <v>14</v>
      </c>
      <c r="Q84" s="13">
        <f>Q85</f>
        <v>5000</v>
      </c>
    </row>
    <row r="85" spans="1:17" s="20" customFormat="1" ht="20.100000000000001" customHeight="1">
      <c r="A85" s="16"/>
      <c r="B85" s="48">
        <v>2018</v>
      </c>
      <c r="C85" s="49"/>
      <c r="D85" s="17" t="s">
        <v>178</v>
      </c>
      <c r="E85" s="50" t="s">
        <v>179</v>
      </c>
      <c r="F85" s="49"/>
      <c r="G85" s="49"/>
      <c r="H85" s="17" t="s">
        <v>18</v>
      </c>
      <c r="I85" s="50" t="s">
        <v>13</v>
      </c>
      <c r="J85" s="49"/>
      <c r="K85" s="18" t="s">
        <v>14</v>
      </c>
      <c r="L85" s="18">
        <v>3</v>
      </c>
      <c r="M85" s="48" t="s">
        <v>15</v>
      </c>
      <c r="N85" s="49"/>
      <c r="O85" s="51"/>
      <c r="P85" s="18" t="s">
        <v>14</v>
      </c>
      <c r="Q85" s="19">
        <f>Q86</f>
        <v>5000</v>
      </c>
    </row>
    <row r="86" spans="1:17" ht="20.100000000000001" customHeight="1">
      <c r="A86" s="4"/>
      <c r="B86" s="52">
        <v>2018</v>
      </c>
      <c r="C86" s="51"/>
      <c r="D86" s="5" t="s">
        <v>180</v>
      </c>
      <c r="E86" s="46" t="s">
        <v>181</v>
      </c>
      <c r="F86" s="51"/>
      <c r="G86" s="51"/>
      <c r="H86" s="5" t="s">
        <v>18</v>
      </c>
      <c r="I86" s="46" t="s">
        <v>13</v>
      </c>
      <c r="J86" s="51"/>
      <c r="K86" s="7" t="s">
        <v>25</v>
      </c>
      <c r="L86" s="7">
        <v>4</v>
      </c>
      <c r="M86" s="52" t="s">
        <v>15</v>
      </c>
      <c r="N86" s="51"/>
      <c r="O86" s="51"/>
      <c r="P86" s="7" t="s">
        <v>14</v>
      </c>
      <c r="Q86" s="21">
        <v>5000</v>
      </c>
    </row>
    <row r="87" spans="1:17" s="14" customFormat="1" ht="20.100000000000001" customHeight="1">
      <c r="A87" s="10"/>
      <c r="B87" s="59">
        <v>2018</v>
      </c>
      <c r="C87" s="60"/>
      <c r="D87" s="11" t="s">
        <v>221</v>
      </c>
      <c r="E87" s="61" t="s">
        <v>222</v>
      </c>
      <c r="F87" s="62"/>
      <c r="G87" s="63"/>
      <c r="H87" s="11" t="s">
        <v>18</v>
      </c>
      <c r="I87" s="61" t="s">
        <v>13</v>
      </c>
      <c r="J87" s="63"/>
      <c r="K87" s="12" t="s">
        <v>227</v>
      </c>
      <c r="L87" s="12">
        <v>2</v>
      </c>
      <c r="M87" s="64"/>
      <c r="N87" s="65"/>
      <c r="O87" s="58"/>
      <c r="P87" s="12"/>
      <c r="Q87" s="13">
        <f>Q88</f>
        <v>9533073.4700000007</v>
      </c>
    </row>
    <row r="88" spans="1:17" s="20" customFormat="1" ht="20.100000000000001" customHeight="1">
      <c r="A88" s="16"/>
      <c r="B88" s="48">
        <v>2018</v>
      </c>
      <c r="C88" s="49"/>
      <c r="D88" s="17" t="s">
        <v>223</v>
      </c>
      <c r="E88" s="50" t="s">
        <v>224</v>
      </c>
      <c r="F88" s="49"/>
      <c r="G88" s="49"/>
      <c r="H88" s="17" t="s">
        <v>18</v>
      </c>
      <c r="I88" s="50" t="s">
        <v>13</v>
      </c>
      <c r="J88" s="49"/>
      <c r="K88" s="18" t="s">
        <v>227</v>
      </c>
      <c r="L88" s="18">
        <v>3</v>
      </c>
      <c r="M88" s="48"/>
      <c r="N88" s="49"/>
      <c r="O88" s="51"/>
      <c r="P88" s="18"/>
      <c r="Q88" s="90">
        <f>Q89</f>
        <v>9533073.4700000007</v>
      </c>
    </row>
    <row r="89" spans="1:17" ht="20.100000000000001" customHeight="1">
      <c r="A89" s="4"/>
      <c r="B89" s="87">
        <v>2018</v>
      </c>
      <c r="C89" s="87"/>
      <c r="D89" s="88" t="s">
        <v>225</v>
      </c>
      <c r="E89" s="89" t="s">
        <v>226</v>
      </c>
      <c r="F89" s="89"/>
      <c r="G89" s="89"/>
      <c r="H89" s="6" t="s">
        <v>18</v>
      </c>
      <c r="I89" s="6"/>
      <c r="K89" s="7" t="s">
        <v>228</v>
      </c>
      <c r="L89" s="7">
        <v>4</v>
      </c>
      <c r="M89" s="7"/>
      <c r="P89" s="7"/>
      <c r="Q89" s="21">
        <v>9533073.4700000007</v>
      </c>
    </row>
    <row r="90" spans="1:17" ht="13.5" customHeight="1" thickBot="1">
      <c r="B90" s="7"/>
      <c r="C90" s="22"/>
      <c r="D90" s="5"/>
      <c r="E90" s="44" t="s">
        <v>182</v>
      </c>
      <c r="F90" s="45"/>
      <c r="G90" s="45"/>
      <c r="H90" s="23"/>
      <c r="I90" s="5"/>
      <c r="J90" s="22"/>
      <c r="K90" s="7"/>
      <c r="L90" s="7"/>
      <c r="M90" s="7"/>
      <c r="N90" s="22"/>
      <c r="O90" s="22"/>
      <c r="P90" s="7" t="s">
        <v>183</v>
      </c>
      <c r="Q90" s="24">
        <f>Q3</f>
        <v>9976316.1699999999</v>
      </c>
    </row>
    <row r="91" spans="1:17" ht="21.75" customHeight="1" thickTop="1">
      <c r="B91" s="7"/>
      <c r="C91" s="22"/>
      <c r="D91" s="5"/>
      <c r="E91" s="46"/>
      <c r="F91" s="47"/>
      <c r="G91" s="47"/>
      <c r="H91" s="23"/>
      <c r="I91" s="5"/>
      <c r="J91" s="22"/>
      <c r="K91" s="7"/>
      <c r="L91" s="7"/>
      <c r="M91" s="7"/>
      <c r="N91" s="22"/>
      <c r="O91" s="22"/>
      <c r="P91" s="7"/>
      <c r="Q91" s="25"/>
    </row>
  </sheetData>
  <autoFilter ref="L1:L91"/>
  <mergeCells count="354">
    <mergeCell ref="B1:C1"/>
    <mergeCell ref="E1:G1"/>
    <mergeCell ref="I1:J1"/>
    <mergeCell ref="M1:O1"/>
    <mergeCell ref="B2:C2"/>
    <mergeCell ref="E2:G2"/>
    <mergeCell ref="I2:J2"/>
    <mergeCell ref="M2:O2"/>
    <mergeCell ref="B16:C16"/>
    <mergeCell ref="E16:G16"/>
    <mergeCell ref="I16:J16"/>
    <mergeCell ref="B5:C5"/>
    <mergeCell ref="E5:G5"/>
    <mergeCell ref="I5:J5"/>
    <mergeCell ref="M5:O5"/>
    <mergeCell ref="B6:C6"/>
    <mergeCell ref="E6:G6"/>
    <mergeCell ref="I6:J6"/>
    <mergeCell ref="M6:O6"/>
    <mergeCell ref="B3:C3"/>
    <mergeCell ref="E3:G3"/>
    <mergeCell ref="I3:J3"/>
    <mergeCell ref="M3:O3"/>
    <mergeCell ref="B4:C4"/>
    <mergeCell ref="E4:G4"/>
    <mergeCell ref="I4:J4"/>
    <mergeCell ref="M4:O4"/>
    <mergeCell ref="B9:C9"/>
    <mergeCell ref="E9:G9"/>
    <mergeCell ref="I9:J9"/>
    <mergeCell ref="M9:O9"/>
    <mergeCell ref="B10:C10"/>
    <mergeCell ref="E10:G10"/>
    <mergeCell ref="I10:J10"/>
    <mergeCell ref="M10:O10"/>
    <mergeCell ref="B7:C7"/>
    <mergeCell ref="E7:G7"/>
    <mergeCell ref="I7:J7"/>
    <mergeCell ref="M7:O7"/>
    <mergeCell ref="B8:C8"/>
    <mergeCell ref="E8:G8"/>
    <mergeCell ref="I8:J8"/>
    <mergeCell ref="M8:O8"/>
    <mergeCell ref="B13:C13"/>
    <mergeCell ref="E13:G13"/>
    <mergeCell ref="I13:J13"/>
    <mergeCell ref="M13:O13"/>
    <mergeCell ref="B14:C14"/>
    <mergeCell ref="E14:G14"/>
    <mergeCell ref="I14:J14"/>
    <mergeCell ref="M14:O14"/>
    <mergeCell ref="B11:C11"/>
    <mergeCell ref="E11:G11"/>
    <mergeCell ref="I11:J11"/>
    <mergeCell ref="M11:O11"/>
    <mergeCell ref="B12:C12"/>
    <mergeCell ref="E12:G12"/>
    <mergeCell ref="I12:J12"/>
    <mergeCell ref="M12:O12"/>
    <mergeCell ref="B18:C18"/>
    <mergeCell ref="E18:G18"/>
    <mergeCell ref="I18:J18"/>
    <mergeCell ref="M18:O18"/>
    <mergeCell ref="B19:C19"/>
    <mergeCell ref="E19:G19"/>
    <mergeCell ref="I19:J19"/>
    <mergeCell ref="M19:O19"/>
    <mergeCell ref="B15:C15"/>
    <mergeCell ref="E15:G15"/>
    <mergeCell ref="I15:J15"/>
    <mergeCell ref="M15:O15"/>
    <mergeCell ref="B17:C17"/>
    <mergeCell ref="E17:G17"/>
    <mergeCell ref="I17:J17"/>
    <mergeCell ref="M17:O17"/>
    <mergeCell ref="B22:C22"/>
    <mergeCell ref="E22:G22"/>
    <mergeCell ref="I22:J22"/>
    <mergeCell ref="M22:O22"/>
    <mergeCell ref="B23:C23"/>
    <mergeCell ref="E23:G23"/>
    <mergeCell ref="I23:J23"/>
    <mergeCell ref="M23:O23"/>
    <mergeCell ref="B20:C20"/>
    <mergeCell ref="E20:G20"/>
    <mergeCell ref="I20:J20"/>
    <mergeCell ref="M20:O20"/>
    <mergeCell ref="B21:C21"/>
    <mergeCell ref="E21:G21"/>
    <mergeCell ref="I21:J21"/>
    <mergeCell ref="M21:O21"/>
    <mergeCell ref="B26:C26"/>
    <mergeCell ref="E26:G26"/>
    <mergeCell ref="I26:J26"/>
    <mergeCell ref="M26:O26"/>
    <mergeCell ref="B28:C28"/>
    <mergeCell ref="E28:G28"/>
    <mergeCell ref="I28:J28"/>
    <mergeCell ref="M28:O28"/>
    <mergeCell ref="B24:C24"/>
    <mergeCell ref="E24:G24"/>
    <mergeCell ref="I24:J24"/>
    <mergeCell ref="M24:O24"/>
    <mergeCell ref="B25:C25"/>
    <mergeCell ref="E25:G25"/>
    <mergeCell ref="I25:J25"/>
    <mergeCell ref="M25:O25"/>
    <mergeCell ref="B27:C27"/>
    <mergeCell ref="E27:G27"/>
    <mergeCell ref="I27:J27"/>
    <mergeCell ref="B31:C31"/>
    <mergeCell ref="E31:G31"/>
    <mergeCell ref="I31:J31"/>
    <mergeCell ref="M31:O31"/>
    <mergeCell ref="B32:C32"/>
    <mergeCell ref="E32:G32"/>
    <mergeCell ref="I32:J32"/>
    <mergeCell ref="M32:O32"/>
    <mergeCell ref="B29:C29"/>
    <mergeCell ref="E29:G29"/>
    <mergeCell ref="I29:J29"/>
    <mergeCell ref="M29:O29"/>
    <mergeCell ref="B30:C30"/>
    <mergeCell ref="E30:G30"/>
    <mergeCell ref="I30:J30"/>
    <mergeCell ref="M30:O30"/>
    <mergeCell ref="B35:C35"/>
    <mergeCell ref="E35:G35"/>
    <mergeCell ref="I35:J35"/>
    <mergeCell ref="M35:O35"/>
    <mergeCell ref="B36:C36"/>
    <mergeCell ref="E36:G36"/>
    <mergeCell ref="I36:J36"/>
    <mergeCell ref="M36:O36"/>
    <mergeCell ref="B33:C33"/>
    <mergeCell ref="E33:G33"/>
    <mergeCell ref="I33:J33"/>
    <mergeCell ref="M33:O33"/>
    <mergeCell ref="B34:C34"/>
    <mergeCell ref="E34:G34"/>
    <mergeCell ref="I34:J34"/>
    <mergeCell ref="M34:O34"/>
    <mergeCell ref="B39:C39"/>
    <mergeCell ref="E39:G39"/>
    <mergeCell ref="I39:J39"/>
    <mergeCell ref="M39:O39"/>
    <mergeCell ref="B40:C40"/>
    <mergeCell ref="E40:G40"/>
    <mergeCell ref="I40:J40"/>
    <mergeCell ref="M40:O40"/>
    <mergeCell ref="B37:C37"/>
    <mergeCell ref="E37:G37"/>
    <mergeCell ref="I37:J37"/>
    <mergeCell ref="M37:O37"/>
    <mergeCell ref="B38:C38"/>
    <mergeCell ref="E38:G38"/>
    <mergeCell ref="I38:J38"/>
    <mergeCell ref="M38:O38"/>
    <mergeCell ref="B43:C43"/>
    <mergeCell ref="E43:G43"/>
    <mergeCell ref="I43:J43"/>
    <mergeCell ref="M43:O43"/>
    <mergeCell ref="B44:C44"/>
    <mergeCell ref="E44:G44"/>
    <mergeCell ref="I44:J44"/>
    <mergeCell ref="M44:O44"/>
    <mergeCell ref="B41:C41"/>
    <mergeCell ref="E41:G41"/>
    <mergeCell ref="I41:J41"/>
    <mergeCell ref="M41:O41"/>
    <mergeCell ref="B42:C42"/>
    <mergeCell ref="E42:G42"/>
    <mergeCell ref="I42:J42"/>
    <mergeCell ref="M42:O42"/>
    <mergeCell ref="B47:C47"/>
    <mergeCell ref="E47:G47"/>
    <mergeCell ref="I47:J47"/>
    <mergeCell ref="M47:O47"/>
    <mergeCell ref="B48:C48"/>
    <mergeCell ref="E48:G48"/>
    <mergeCell ref="I48:J48"/>
    <mergeCell ref="M48:O48"/>
    <mergeCell ref="B45:C45"/>
    <mergeCell ref="E45:G45"/>
    <mergeCell ref="I45:J45"/>
    <mergeCell ref="M45:O45"/>
    <mergeCell ref="B46:C46"/>
    <mergeCell ref="E46:G46"/>
    <mergeCell ref="I46:J46"/>
    <mergeCell ref="M46:O46"/>
    <mergeCell ref="B51:C51"/>
    <mergeCell ref="E51:G51"/>
    <mergeCell ref="I51:J51"/>
    <mergeCell ref="M51:O51"/>
    <mergeCell ref="B52:C52"/>
    <mergeCell ref="E52:G52"/>
    <mergeCell ref="I52:J52"/>
    <mergeCell ref="M52:O52"/>
    <mergeCell ref="B49:C49"/>
    <mergeCell ref="E49:G49"/>
    <mergeCell ref="I49:J49"/>
    <mergeCell ref="M49:O49"/>
    <mergeCell ref="B50:C50"/>
    <mergeCell ref="E50:G50"/>
    <mergeCell ref="I50:J50"/>
    <mergeCell ref="M50:O50"/>
    <mergeCell ref="B55:C55"/>
    <mergeCell ref="E55:G55"/>
    <mergeCell ref="I55:J55"/>
    <mergeCell ref="M55:O55"/>
    <mergeCell ref="B56:C56"/>
    <mergeCell ref="E56:G56"/>
    <mergeCell ref="I56:J56"/>
    <mergeCell ref="M56:O56"/>
    <mergeCell ref="B53:C53"/>
    <mergeCell ref="E53:G53"/>
    <mergeCell ref="I53:J53"/>
    <mergeCell ref="M53:O53"/>
    <mergeCell ref="B54:C54"/>
    <mergeCell ref="E54:G54"/>
    <mergeCell ref="I54:J54"/>
    <mergeCell ref="M54:O54"/>
    <mergeCell ref="B59:C59"/>
    <mergeCell ref="E59:G59"/>
    <mergeCell ref="I59:J59"/>
    <mergeCell ref="M59:O59"/>
    <mergeCell ref="B60:C60"/>
    <mergeCell ref="E60:G60"/>
    <mergeCell ref="I60:J60"/>
    <mergeCell ref="M60:O60"/>
    <mergeCell ref="B57:C57"/>
    <mergeCell ref="E57:G57"/>
    <mergeCell ref="I57:J57"/>
    <mergeCell ref="M57:O57"/>
    <mergeCell ref="B58:C58"/>
    <mergeCell ref="E58:G58"/>
    <mergeCell ref="I58:J58"/>
    <mergeCell ref="M58:O58"/>
    <mergeCell ref="B63:C63"/>
    <mergeCell ref="E63:G63"/>
    <mergeCell ref="I63:J63"/>
    <mergeCell ref="M63:O63"/>
    <mergeCell ref="B64:C64"/>
    <mergeCell ref="E64:G64"/>
    <mergeCell ref="I64:J64"/>
    <mergeCell ref="M64:O64"/>
    <mergeCell ref="B61:C61"/>
    <mergeCell ref="E61:G61"/>
    <mergeCell ref="I61:J61"/>
    <mergeCell ref="M61:O61"/>
    <mergeCell ref="B62:C62"/>
    <mergeCell ref="E62:G62"/>
    <mergeCell ref="I62:J62"/>
    <mergeCell ref="M62:O62"/>
    <mergeCell ref="B67:C67"/>
    <mergeCell ref="E67:G67"/>
    <mergeCell ref="I67:J67"/>
    <mergeCell ref="M67:O67"/>
    <mergeCell ref="B68:C68"/>
    <mergeCell ref="E68:G68"/>
    <mergeCell ref="I68:J68"/>
    <mergeCell ref="M68:O68"/>
    <mergeCell ref="B65:C65"/>
    <mergeCell ref="E65:G65"/>
    <mergeCell ref="I65:J65"/>
    <mergeCell ref="M65:O65"/>
    <mergeCell ref="B66:C66"/>
    <mergeCell ref="E66:G66"/>
    <mergeCell ref="I66:J66"/>
    <mergeCell ref="M66:O66"/>
    <mergeCell ref="B71:C71"/>
    <mergeCell ref="E71:G71"/>
    <mergeCell ref="I71:J71"/>
    <mergeCell ref="M71:O71"/>
    <mergeCell ref="B72:C72"/>
    <mergeCell ref="E72:G72"/>
    <mergeCell ref="I72:J72"/>
    <mergeCell ref="M72:O72"/>
    <mergeCell ref="B69:C69"/>
    <mergeCell ref="E69:G69"/>
    <mergeCell ref="I69:J69"/>
    <mergeCell ref="M69:O69"/>
    <mergeCell ref="B70:C70"/>
    <mergeCell ref="E70:G70"/>
    <mergeCell ref="I70:J70"/>
    <mergeCell ref="M70:O70"/>
    <mergeCell ref="B75:C75"/>
    <mergeCell ref="E75:G75"/>
    <mergeCell ref="I75:J75"/>
    <mergeCell ref="M75:O75"/>
    <mergeCell ref="B76:C76"/>
    <mergeCell ref="E76:G76"/>
    <mergeCell ref="I76:J76"/>
    <mergeCell ref="M76:O76"/>
    <mergeCell ref="B73:C73"/>
    <mergeCell ref="E73:G73"/>
    <mergeCell ref="I73:J73"/>
    <mergeCell ref="M73:O73"/>
    <mergeCell ref="B74:C74"/>
    <mergeCell ref="E74:G74"/>
    <mergeCell ref="I74:J74"/>
    <mergeCell ref="M74:O74"/>
    <mergeCell ref="B79:C79"/>
    <mergeCell ref="E79:G79"/>
    <mergeCell ref="I79:J79"/>
    <mergeCell ref="M79:O79"/>
    <mergeCell ref="B80:C80"/>
    <mergeCell ref="E80:G80"/>
    <mergeCell ref="I80:J80"/>
    <mergeCell ref="M80:O80"/>
    <mergeCell ref="B77:C77"/>
    <mergeCell ref="E77:G77"/>
    <mergeCell ref="I77:J77"/>
    <mergeCell ref="M77:O77"/>
    <mergeCell ref="B78:C78"/>
    <mergeCell ref="E78:G78"/>
    <mergeCell ref="I78:J78"/>
    <mergeCell ref="M78:O78"/>
    <mergeCell ref="B83:C83"/>
    <mergeCell ref="E83:G83"/>
    <mergeCell ref="I83:J83"/>
    <mergeCell ref="M83:O83"/>
    <mergeCell ref="B84:C84"/>
    <mergeCell ref="E84:G84"/>
    <mergeCell ref="I84:J84"/>
    <mergeCell ref="M84:O84"/>
    <mergeCell ref="B81:C81"/>
    <mergeCell ref="E81:G81"/>
    <mergeCell ref="I81:J81"/>
    <mergeCell ref="M81:O81"/>
    <mergeCell ref="B82:C82"/>
    <mergeCell ref="E82:G82"/>
    <mergeCell ref="I82:J82"/>
    <mergeCell ref="M82:O82"/>
    <mergeCell ref="E90:G90"/>
    <mergeCell ref="E91:G91"/>
    <mergeCell ref="B85:C85"/>
    <mergeCell ref="E85:G85"/>
    <mergeCell ref="I85:J85"/>
    <mergeCell ref="M85:O85"/>
    <mergeCell ref="B86:C86"/>
    <mergeCell ref="E86:G86"/>
    <mergeCell ref="I86:J86"/>
    <mergeCell ref="M86:O86"/>
    <mergeCell ref="B87:C87"/>
    <mergeCell ref="E87:G87"/>
    <mergeCell ref="B88:C88"/>
    <mergeCell ref="E88:G88"/>
    <mergeCell ref="B89:C89"/>
    <mergeCell ref="E89:G89"/>
    <mergeCell ref="I87:J87"/>
    <mergeCell ref="M87:O87"/>
    <mergeCell ref="I88:J88"/>
    <mergeCell ref="M88:O88"/>
  </mergeCells>
  <printOptions horizontalCentered="1"/>
  <pageMargins left="0" right="0" top="0.74803149606299213" bottom="0" header="0.31496062992125984" footer="0.31496062992125984"/>
  <pageSetup paperSize="9" orientation="portrait" r:id="rId1"/>
  <headerFooter alignWithMargins="0">
    <oddHeader xml:space="preserve">&amp;CBUDGET ATENEO INVESTIMENTI COSTI 2018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28"/>
  <sheetViews>
    <sheetView tabSelected="1" workbookViewId="0">
      <selection activeCell="S11" sqref="S11"/>
    </sheetView>
  </sheetViews>
  <sheetFormatPr defaultColWidth="9.109375" defaultRowHeight="13.2"/>
  <cols>
    <col min="1" max="2" width="9.109375" style="3"/>
    <col min="3" max="3" width="0.88671875" style="3" customWidth="1"/>
    <col min="4" max="4" width="18" style="3" customWidth="1"/>
    <col min="5" max="7" width="9.109375" style="3"/>
    <col min="8" max="8" width="13.5546875" style="3" hidden="1" customWidth="1"/>
    <col min="9" max="11" width="0" style="3" hidden="1" customWidth="1"/>
    <col min="12" max="12" width="9.109375" style="3"/>
    <col min="13" max="16" width="0" style="3" hidden="1" customWidth="1"/>
    <col min="17" max="18" width="18.109375" style="3" bestFit="1" customWidth="1"/>
    <col min="19" max="258" width="9.109375" style="3"/>
    <col min="259" max="259" width="0.88671875" style="3" customWidth="1"/>
    <col min="260" max="260" width="18" style="3" customWidth="1"/>
    <col min="261" max="263" width="9.109375" style="3"/>
    <col min="264" max="264" width="13.5546875" style="3" customWidth="1"/>
    <col min="265" max="268" width="9.109375" style="3"/>
    <col min="269" max="272" width="0" style="3" hidden="1" customWidth="1"/>
    <col min="273" max="274" width="18.109375" style="3" bestFit="1" customWidth="1"/>
    <col min="275" max="514" width="9.109375" style="3"/>
    <col min="515" max="515" width="0.88671875" style="3" customWidth="1"/>
    <col min="516" max="516" width="18" style="3" customWidth="1"/>
    <col min="517" max="519" width="9.109375" style="3"/>
    <col min="520" max="520" width="13.5546875" style="3" customWidth="1"/>
    <col min="521" max="524" width="9.109375" style="3"/>
    <col min="525" max="528" width="0" style="3" hidden="1" customWidth="1"/>
    <col min="529" max="530" width="18.109375" style="3" bestFit="1" customWidth="1"/>
    <col min="531" max="770" width="9.109375" style="3"/>
    <col min="771" max="771" width="0.88671875" style="3" customWidth="1"/>
    <col min="772" max="772" width="18" style="3" customWidth="1"/>
    <col min="773" max="775" width="9.109375" style="3"/>
    <col min="776" max="776" width="13.5546875" style="3" customWidth="1"/>
    <col min="777" max="780" width="9.109375" style="3"/>
    <col min="781" max="784" width="0" style="3" hidden="1" customWidth="1"/>
    <col min="785" max="786" width="18.109375" style="3" bestFit="1" customWidth="1"/>
    <col min="787" max="1026" width="9.109375" style="3"/>
    <col min="1027" max="1027" width="0.88671875" style="3" customWidth="1"/>
    <col min="1028" max="1028" width="18" style="3" customWidth="1"/>
    <col min="1029" max="1031" width="9.109375" style="3"/>
    <col min="1032" max="1032" width="13.5546875" style="3" customWidth="1"/>
    <col min="1033" max="1036" width="9.109375" style="3"/>
    <col min="1037" max="1040" width="0" style="3" hidden="1" customWidth="1"/>
    <col min="1041" max="1042" width="18.109375" style="3" bestFit="1" customWidth="1"/>
    <col min="1043" max="1282" width="9.109375" style="3"/>
    <col min="1283" max="1283" width="0.88671875" style="3" customWidth="1"/>
    <col min="1284" max="1284" width="18" style="3" customWidth="1"/>
    <col min="1285" max="1287" width="9.109375" style="3"/>
    <col min="1288" max="1288" width="13.5546875" style="3" customWidth="1"/>
    <col min="1289" max="1292" width="9.109375" style="3"/>
    <col min="1293" max="1296" width="0" style="3" hidden="1" customWidth="1"/>
    <col min="1297" max="1298" width="18.109375" style="3" bestFit="1" customWidth="1"/>
    <col min="1299" max="1538" width="9.109375" style="3"/>
    <col min="1539" max="1539" width="0.88671875" style="3" customWidth="1"/>
    <col min="1540" max="1540" width="18" style="3" customWidth="1"/>
    <col min="1541" max="1543" width="9.109375" style="3"/>
    <col min="1544" max="1544" width="13.5546875" style="3" customWidth="1"/>
    <col min="1545" max="1548" width="9.109375" style="3"/>
    <col min="1549" max="1552" width="0" style="3" hidden="1" customWidth="1"/>
    <col min="1553" max="1554" width="18.109375" style="3" bestFit="1" customWidth="1"/>
    <col min="1555" max="1794" width="9.109375" style="3"/>
    <col min="1795" max="1795" width="0.88671875" style="3" customWidth="1"/>
    <col min="1796" max="1796" width="18" style="3" customWidth="1"/>
    <col min="1797" max="1799" width="9.109375" style="3"/>
    <col min="1800" max="1800" width="13.5546875" style="3" customWidth="1"/>
    <col min="1801" max="1804" width="9.109375" style="3"/>
    <col min="1805" max="1808" width="0" style="3" hidden="1" customWidth="1"/>
    <col min="1809" max="1810" width="18.109375" style="3" bestFit="1" customWidth="1"/>
    <col min="1811" max="2050" width="9.109375" style="3"/>
    <col min="2051" max="2051" width="0.88671875" style="3" customWidth="1"/>
    <col min="2052" max="2052" width="18" style="3" customWidth="1"/>
    <col min="2053" max="2055" width="9.109375" style="3"/>
    <col min="2056" max="2056" width="13.5546875" style="3" customWidth="1"/>
    <col min="2057" max="2060" width="9.109375" style="3"/>
    <col min="2061" max="2064" width="0" style="3" hidden="1" customWidth="1"/>
    <col min="2065" max="2066" width="18.109375" style="3" bestFit="1" customWidth="1"/>
    <col min="2067" max="2306" width="9.109375" style="3"/>
    <col min="2307" max="2307" width="0.88671875" style="3" customWidth="1"/>
    <col min="2308" max="2308" width="18" style="3" customWidth="1"/>
    <col min="2309" max="2311" width="9.109375" style="3"/>
    <col min="2312" max="2312" width="13.5546875" style="3" customWidth="1"/>
    <col min="2313" max="2316" width="9.109375" style="3"/>
    <col min="2317" max="2320" width="0" style="3" hidden="1" customWidth="1"/>
    <col min="2321" max="2322" width="18.109375" style="3" bestFit="1" customWidth="1"/>
    <col min="2323" max="2562" width="9.109375" style="3"/>
    <col min="2563" max="2563" width="0.88671875" style="3" customWidth="1"/>
    <col min="2564" max="2564" width="18" style="3" customWidth="1"/>
    <col min="2565" max="2567" width="9.109375" style="3"/>
    <col min="2568" max="2568" width="13.5546875" style="3" customWidth="1"/>
    <col min="2569" max="2572" width="9.109375" style="3"/>
    <col min="2573" max="2576" width="0" style="3" hidden="1" customWidth="1"/>
    <col min="2577" max="2578" width="18.109375" style="3" bestFit="1" customWidth="1"/>
    <col min="2579" max="2818" width="9.109375" style="3"/>
    <col min="2819" max="2819" width="0.88671875" style="3" customWidth="1"/>
    <col min="2820" max="2820" width="18" style="3" customWidth="1"/>
    <col min="2821" max="2823" width="9.109375" style="3"/>
    <col min="2824" max="2824" width="13.5546875" style="3" customWidth="1"/>
    <col min="2825" max="2828" width="9.109375" style="3"/>
    <col min="2829" max="2832" width="0" style="3" hidden="1" customWidth="1"/>
    <col min="2833" max="2834" width="18.109375" style="3" bestFit="1" customWidth="1"/>
    <col min="2835" max="3074" width="9.109375" style="3"/>
    <col min="3075" max="3075" width="0.88671875" style="3" customWidth="1"/>
    <col min="3076" max="3076" width="18" style="3" customWidth="1"/>
    <col min="3077" max="3079" width="9.109375" style="3"/>
    <col min="3080" max="3080" width="13.5546875" style="3" customWidth="1"/>
    <col min="3081" max="3084" width="9.109375" style="3"/>
    <col min="3085" max="3088" width="0" style="3" hidden="1" customWidth="1"/>
    <col min="3089" max="3090" width="18.109375" style="3" bestFit="1" customWidth="1"/>
    <col min="3091" max="3330" width="9.109375" style="3"/>
    <col min="3331" max="3331" width="0.88671875" style="3" customWidth="1"/>
    <col min="3332" max="3332" width="18" style="3" customWidth="1"/>
    <col min="3333" max="3335" width="9.109375" style="3"/>
    <col min="3336" max="3336" width="13.5546875" style="3" customWidth="1"/>
    <col min="3337" max="3340" width="9.109375" style="3"/>
    <col min="3341" max="3344" width="0" style="3" hidden="1" customWidth="1"/>
    <col min="3345" max="3346" width="18.109375" style="3" bestFit="1" customWidth="1"/>
    <col min="3347" max="3586" width="9.109375" style="3"/>
    <col min="3587" max="3587" width="0.88671875" style="3" customWidth="1"/>
    <col min="3588" max="3588" width="18" style="3" customWidth="1"/>
    <col min="3589" max="3591" width="9.109375" style="3"/>
    <col min="3592" max="3592" width="13.5546875" style="3" customWidth="1"/>
    <col min="3593" max="3596" width="9.109375" style="3"/>
    <col min="3597" max="3600" width="0" style="3" hidden="1" customWidth="1"/>
    <col min="3601" max="3602" width="18.109375" style="3" bestFit="1" customWidth="1"/>
    <col min="3603" max="3842" width="9.109375" style="3"/>
    <col min="3843" max="3843" width="0.88671875" style="3" customWidth="1"/>
    <col min="3844" max="3844" width="18" style="3" customWidth="1"/>
    <col min="3845" max="3847" width="9.109375" style="3"/>
    <col min="3848" max="3848" width="13.5546875" style="3" customWidth="1"/>
    <col min="3849" max="3852" width="9.109375" style="3"/>
    <col min="3853" max="3856" width="0" style="3" hidden="1" customWidth="1"/>
    <col min="3857" max="3858" width="18.109375" style="3" bestFit="1" customWidth="1"/>
    <col min="3859" max="4098" width="9.109375" style="3"/>
    <col min="4099" max="4099" width="0.88671875" style="3" customWidth="1"/>
    <col min="4100" max="4100" width="18" style="3" customWidth="1"/>
    <col min="4101" max="4103" width="9.109375" style="3"/>
    <col min="4104" max="4104" width="13.5546875" style="3" customWidth="1"/>
    <col min="4105" max="4108" width="9.109375" style="3"/>
    <col min="4109" max="4112" width="0" style="3" hidden="1" customWidth="1"/>
    <col min="4113" max="4114" width="18.109375" style="3" bestFit="1" customWidth="1"/>
    <col min="4115" max="4354" width="9.109375" style="3"/>
    <col min="4355" max="4355" width="0.88671875" style="3" customWidth="1"/>
    <col min="4356" max="4356" width="18" style="3" customWidth="1"/>
    <col min="4357" max="4359" width="9.109375" style="3"/>
    <col min="4360" max="4360" width="13.5546875" style="3" customWidth="1"/>
    <col min="4361" max="4364" width="9.109375" style="3"/>
    <col min="4365" max="4368" width="0" style="3" hidden="1" customWidth="1"/>
    <col min="4369" max="4370" width="18.109375" style="3" bestFit="1" customWidth="1"/>
    <col min="4371" max="4610" width="9.109375" style="3"/>
    <col min="4611" max="4611" width="0.88671875" style="3" customWidth="1"/>
    <col min="4612" max="4612" width="18" style="3" customWidth="1"/>
    <col min="4613" max="4615" width="9.109375" style="3"/>
    <col min="4616" max="4616" width="13.5546875" style="3" customWidth="1"/>
    <col min="4617" max="4620" width="9.109375" style="3"/>
    <col min="4621" max="4624" width="0" style="3" hidden="1" customWidth="1"/>
    <col min="4625" max="4626" width="18.109375" style="3" bestFit="1" customWidth="1"/>
    <col min="4627" max="4866" width="9.109375" style="3"/>
    <col min="4867" max="4867" width="0.88671875" style="3" customWidth="1"/>
    <col min="4868" max="4868" width="18" style="3" customWidth="1"/>
    <col min="4869" max="4871" width="9.109375" style="3"/>
    <col min="4872" max="4872" width="13.5546875" style="3" customWidth="1"/>
    <col min="4873" max="4876" width="9.109375" style="3"/>
    <col min="4877" max="4880" width="0" style="3" hidden="1" customWidth="1"/>
    <col min="4881" max="4882" width="18.109375" style="3" bestFit="1" customWidth="1"/>
    <col min="4883" max="5122" width="9.109375" style="3"/>
    <col min="5123" max="5123" width="0.88671875" style="3" customWidth="1"/>
    <col min="5124" max="5124" width="18" style="3" customWidth="1"/>
    <col min="5125" max="5127" width="9.109375" style="3"/>
    <col min="5128" max="5128" width="13.5546875" style="3" customWidth="1"/>
    <col min="5129" max="5132" width="9.109375" style="3"/>
    <col min="5133" max="5136" width="0" style="3" hidden="1" customWidth="1"/>
    <col min="5137" max="5138" width="18.109375" style="3" bestFit="1" customWidth="1"/>
    <col min="5139" max="5378" width="9.109375" style="3"/>
    <col min="5379" max="5379" width="0.88671875" style="3" customWidth="1"/>
    <col min="5380" max="5380" width="18" style="3" customWidth="1"/>
    <col min="5381" max="5383" width="9.109375" style="3"/>
    <col min="5384" max="5384" width="13.5546875" style="3" customWidth="1"/>
    <col min="5385" max="5388" width="9.109375" style="3"/>
    <col min="5389" max="5392" width="0" style="3" hidden="1" customWidth="1"/>
    <col min="5393" max="5394" width="18.109375" style="3" bestFit="1" customWidth="1"/>
    <col min="5395" max="5634" width="9.109375" style="3"/>
    <col min="5635" max="5635" width="0.88671875" style="3" customWidth="1"/>
    <col min="5636" max="5636" width="18" style="3" customWidth="1"/>
    <col min="5637" max="5639" width="9.109375" style="3"/>
    <col min="5640" max="5640" width="13.5546875" style="3" customWidth="1"/>
    <col min="5641" max="5644" width="9.109375" style="3"/>
    <col min="5645" max="5648" width="0" style="3" hidden="1" customWidth="1"/>
    <col min="5649" max="5650" width="18.109375" style="3" bestFit="1" customWidth="1"/>
    <col min="5651" max="5890" width="9.109375" style="3"/>
    <col min="5891" max="5891" width="0.88671875" style="3" customWidth="1"/>
    <col min="5892" max="5892" width="18" style="3" customWidth="1"/>
    <col min="5893" max="5895" width="9.109375" style="3"/>
    <col min="5896" max="5896" width="13.5546875" style="3" customWidth="1"/>
    <col min="5897" max="5900" width="9.109375" style="3"/>
    <col min="5901" max="5904" width="0" style="3" hidden="1" customWidth="1"/>
    <col min="5905" max="5906" width="18.109375" style="3" bestFit="1" customWidth="1"/>
    <col min="5907" max="6146" width="9.109375" style="3"/>
    <col min="6147" max="6147" width="0.88671875" style="3" customWidth="1"/>
    <col min="6148" max="6148" width="18" style="3" customWidth="1"/>
    <col min="6149" max="6151" width="9.109375" style="3"/>
    <col min="6152" max="6152" width="13.5546875" style="3" customWidth="1"/>
    <col min="6153" max="6156" width="9.109375" style="3"/>
    <col min="6157" max="6160" width="0" style="3" hidden="1" customWidth="1"/>
    <col min="6161" max="6162" width="18.109375" style="3" bestFit="1" customWidth="1"/>
    <col min="6163" max="6402" width="9.109375" style="3"/>
    <col min="6403" max="6403" width="0.88671875" style="3" customWidth="1"/>
    <col min="6404" max="6404" width="18" style="3" customWidth="1"/>
    <col min="6405" max="6407" width="9.109375" style="3"/>
    <col min="6408" max="6408" width="13.5546875" style="3" customWidth="1"/>
    <col min="6409" max="6412" width="9.109375" style="3"/>
    <col min="6413" max="6416" width="0" style="3" hidden="1" customWidth="1"/>
    <col min="6417" max="6418" width="18.109375" style="3" bestFit="1" customWidth="1"/>
    <col min="6419" max="6658" width="9.109375" style="3"/>
    <col min="6659" max="6659" width="0.88671875" style="3" customWidth="1"/>
    <col min="6660" max="6660" width="18" style="3" customWidth="1"/>
    <col min="6661" max="6663" width="9.109375" style="3"/>
    <col min="6664" max="6664" width="13.5546875" style="3" customWidth="1"/>
    <col min="6665" max="6668" width="9.109375" style="3"/>
    <col min="6669" max="6672" width="0" style="3" hidden="1" customWidth="1"/>
    <col min="6673" max="6674" width="18.109375" style="3" bestFit="1" customWidth="1"/>
    <col min="6675" max="6914" width="9.109375" style="3"/>
    <col min="6915" max="6915" width="0.88671875" style="3" customWidth="1"/>
    <col min="6916" max="6916" width="18" style="3" customWidth="1"/>
    <col min="6917" max="6919" width="9.109375" style="3"/>
    <col min="6920" max="6920" width="13.5546875" style="3" customWidth="1"/>
    <col min="6921" max="6924" width="9.109375" style="3"/>
    <col min="6925" max="6928" width="0" style="3" hidden="1" customWidth="1"/>
    <col min="6929" max="6930" width="18.109375" style="3" bestFit="1" customWidth="1"/>
    <col min="6931" max="7170" width="9.109375" style="3"/>
    <col min="7171" max="7171" width="0.88671875" style="3" customWidth="1"/>
    <col min="7172" max="7172" width="18" style="3" customWidth="1"/>
    <col min="7173" max="7175" width="9.109375" style="3"/>
    <col min="7176" max="7176" width="13.5546875" style="3" customWidth="1"/>
    <col min="7177" max="7180" width="9.109375" style="3"/>
    <col min="7181" max="7184" width="0" style="3" hidden="1" customWidth="1"/>
    <col min="7185" max="7186" width="18.109375" style="3" bestFit="1" customWidth="1"/>
    <col min="7187" max="7426" width="9.109375" style="3"/>
    <col min="7427" max="7427" width="0.88671875" style="3" customWidth="1"/>
    <col min="7428" max="7428" width="18" style="3" customWidth="1"/>
    <col min="7429" max="7431" width="9.109375" style="3"/>
    <col min="7432" max="7432" width="13.5546875" style="3" customWidth="1"/>
    <col min="7433" max="7436" width="9.109375" style="3"/>
    <col min="7437" max="7440" width="0" style="3" hidden="1" customWidth="1"/>
    <col min="7441" max="7442" width="18.109375" style="3" bestFit="1" customWidth="1"/>
    <col min="7443" max="7682" width="9.109375" style="3"/>
    <col min="7683" max="7683" width="0.88671875" style="3" customWidth="1"/>
    <col min="7684" max="7684" width="18" style="3" customWidth="1"/>
    <col min="7685" max="7687" width="9.109375" style="3"/>
    <col min="7688" max="7688" width="13.5546875" style="3" customWidth="1"/>
    <col min="7689" max="7692" width="9.109375" style="3"/>
    <col min="7693" max="7696" width="0" style="3" hidden="1" customWidth="1"/>
    <col min="7697" max="7698" width="18.109375" style="3" bestFit="1" customWidth="1"/>
    <col min="7699" max="7938" width="9.109375" style="3"/>
    <col min="7939" max="7939" width="0.88671875" style="3" customWidth="1"/>
    <col min="7940" max="7940" width="18" style="3" customWidth="1"/>
    <col min="7941" max="7943" width="9.109375" style="3"/>
    <col min="7944" max="7944" width="13.5546875" style="3" customWidth="1"/>
    <col min="7945" max="7948" width="9.109375" style="3"/>
    <col min="7949" max="7952" width="0" style="3" hidden="1" customWidth="1"/>
    <col min="7953" max="7954" width="18.109375" style="3" bestFit="1" customWidth="1"/>
    <col min="7955" max="8194" width="9.109375" style="3"/>
    <col min="8195" max="8195" width="0.88671875" style="3" customWidth="1"/>
    <col min="8196" max="8196" width="18" style="3" customWidth="1"/>
    <col min="8197" max="8199" width="9.109375" style="3"/>
    <col min="8200" max="8200" width="13.5546875" style="3" customWidth="1"/>
    <col min="8201" max="8204" width="9.109375" style="3"/>
    <col min="8205" max="8208" width="0" style="3" hidden="1" customWidth="1"/>
    <col min="8209" max="8210" width="18.109375" style="3" bestFit="1" customWidth="1"/>
    <col min="8211" max="8450" width="9.109375" style="3"/>
    <col min="8451" max="8451" width="0.88671875" style="3" customWidth="1"/>
    <col min="8452" max="8452" width="18" style="3" customWidth="1"/>
    <col min="8453" max="8455" width="9.109375" style="3"/>
    <col min="8456" max="8456" width="13.5546875" style="3" customWidth="1"/>
    <col min="8457" max="8460" width="9.109375" style="3"/>
    <col min="8461" max="8464" width="0" style="3" hidden="1" customWidth="1"/>
    <col min="8465" max="8466" width="18.109375" style="3" bestFit="1" customWidth="1"/>
    <col min="8467" max="8706" width="9.109375" style="3"/>
    <col min="8707" max="8707" width="0.88671875" style="3" customWidth="1"/>
    <col min="8708" max="8708" width="18" style="3" customWidth="1"/>
    <col min="8709" max="8711" width="9.109375" style="3"/>
    <col min="8712" max="8712" width="13.5546875" style="3" customWidth="1"/>
    <col min="8713" max="8716" width="9.109375" style="3"/>
    <col min="8717" max="8720" width="0" style="3" hidden="1" customWidth="1"/>
    <col min="8721" max="8722" width="18.109375" style="3" bestFit="1" customWidth="1"/>
    <col min="8723" max="8962" width="9.109375" style="3"/>
    <col min="8963" max="8963" width="0.88671875" style="3" customWidth="1"/>
    <col min="8964" max="8964" width="18" style="3" customWidth="1"/>
    <col min="8965" max="8967" width="9.109375" style="3"/>
    <col min="8968" max="8968" width="13.5546875" style="3" customWidth="1"/>
    <col min="8969" max="8972" width="9.109375" style="3"/>
    <col min="8973" max="8976" width="0" style="3" hidden="1" customWidth="1"/>
    <col min="8977" max="8978" width="18.109375" style="3" bestFit="1" customWidth="1"/>
    <col min="8979" max="9218" width="9.109375" style="3"/>
    <col min="9219" max="9219" width="0.88671875" style="3" customWidth="1"/>
    <col min="9220" max="9220" width="18" style="3" customWidth="1"/>
    <col min="9221" max="9223" width="9.109375" style="3"/>
    <col min="9224" max="9224" width="13.5546875" style="3" customWidth="1"/>
    <col min="9225" max="9228" width="9.109375" style="3"/>
    <col min="9229" max="9232" width="0" style="3" hidden="1" customWidth="1"/>
    <col min="9233" max="9234" width="18.109375" style="3" bestFit="1" customWidth="1"/>
    <col min="9235" max="9474" width="9.109375" style="3"/>
    <col min="9475" max="9475" width="0.88671875" style="3" customWidth="1"/>
    <col min="9476" max="9476" width="18" style="3" customWidth="1"/>
    <col min="9477" max="9479" width="9.109375" style="3"/>
    <col min="9480" max="9480" width="13.5546875" style="3" customWidth="1"/>
    <col min="9481" max="9484" width="9.109375" style="3"/>
    <col min="9485" max="9488" width="0" style="3" hidden="1" customWidth="1"/>
    <col min="9489" max="9490" width="18.109375" style="3" bestFit="1" customWidth="1"/>
    <col min="9491" max="9730" width="9.109375" style="3"/>
    <col min="9731" max="9731" width="0.88671875" style="3" customWidth="1"/>
    <col min="9732" max="9732" width="18" style="3" customWidth="1"/>
    <col min="9733" max="9735" width="9.109375" style="3"/>
    <col min="9736" max="9736" width="13.5546875" style="3" customWidth="1"/>
    <col min="9737" max="9740" width="9.109375" style="3"/>
    <col min="9741" max="9744" width="0" style="3" hidden="1" customWidth="1"/>
    <col min="9745" max="9746" width="18.109375" style="3" bestFit="1" customWidth="1"/>
    <col min="9747" max="9986" width="9.109375" style="3"/>
    <col min="9987" max="9987" width="0.88671875" style="3" customWidth="1"/>
    <col min="9988" max="9988" width="18" style="3" customWidth="1"/>
    <col min="9989" max="9991" width="9.109375" style="3"/>
    <col min="9992" max="9992" width="13.5546875" style="3" customWidth="1"/>
    <col min="9993" max="9996" width="9.109375" style="3"/>
    <col min="9997" max="10000" width="0" style="3" hidden="1" customWidth="1"/>
    <col min="10001" max="10002" width="18.109375" style="3" bestFit="1" customWidth="1"/>
    <col min="10003" max="10242" width="9.109375" style="3"/>
    <col min="10243" max="10243" width="0.88671875" style="3" customWidth="1"/>
    <col min="10244" max="10244" width="18" style="3" customWidth="1"/>
    <col min="10245" max="10247" width="9.109375" style="3"/>
    <col min="10248" max="10248" width="13.5546875" style="3" customWidth="1"/>
    <col min="10249" max="10252" width="9.109375" style="3"/>
    <col min="10253" max="10256" width="0" style="3" hidden="1" customWidth="1"/>
    <col min="10257" max="10258" width="18.109375" style="3" bestFit="1" customWidth="1"/>
    <col min="10259" max="10498" width="9.109375" style="3"/>
    <col min="10499" max="10499" width="0.88671875" style="3" customWidth="1"/>
    <col min="10500" max="10500" width="18" style="3" customWidth="1"/>
    <col min="10501" max="10503" width="9.109375" style="3"/>
    <col min="10504" max="10504" width="13.5546875" style="3" customWidth="1"/>
    <col min="10505" max="10508" width="9.109375" style="3"/>
    <col min="10509" max="10512" width="0" style="3" hidden="1" customWidth="1"/>
    <col min="10513" max="10514" width="18.109375" style="3" bestFit="1" customWidth="1"/>
    <col min="10515" max="10754" width="9.109375" style="3"/>
    <col min="10755" max="10755" width="0.88671875" style="3" customWidth="1"/>
    <col min="10756" max="10756" width="18" style="3" customWidth="1"/>
    <col min="10757" max="10759" width="9.109375" style="3"/>
    <col min="10760" max="10760" width="13.5546875" style="3" customWidth="1"/>
    <col min="10761" max="10764" width="9.109375" style="3"/>
    <col min="10765" max="10768" width="0" style="3" hidden="1" customWidth="1"/>
    <col min="10769" max="10770" width="18.109375" style="3" bestFit="1" customWidth="1"/>
    <col min="10771" max="11010" width="9.109375" style="3"/>
    <col min="11011" max="11011" width="0.88671875" style="3" customWidth="1"/>
    <col min="11012" max="11012" width="18" style="3" customWidth="1"/>
    <col min="11013" max="11015" width="9.109375" style="3"/>
    <col min="11016" max="11016" width="13.5546875" style="3" customWidth="1"/>
    <col min="11017" max="11020" width="9.109375" style="3"/>
    <col min="11021" max="11024" width="0" style="3" hidden="1" customWidth="1"/>
    <col min="11025" max="11026" width="18.109375" style="3" bestFit="1" customWidth="1"/>
    <col min="11027" max="11266" width="9.109375" style="3"/>
    <col min="11267" max="11267" width="0.88671875" style="3" customWidth="1"/>
    <col min="11268" max="11268" width="18" style="3" customWidth="1"/>
    <col min="11269" max="11271" width="9.109375" style="3"/>
    <col min="11272" max="11272" width="13.5546875" style="3" customWidth="1"/>
    <col min="11273" max="11276" width="9.109375" style="3"/>
    <col min="11277" max="11280" width="0" style="3" hidden="1" customWidth="1"/>
    <col min="11281" max="11282" width="18.109375" style="3" bestFit="1" customWidth="1"/>
    <col min="11283" max="11522" width="9.109375" style="3"/>
    <col min="11523" max="11523" width="0.88671875" style="3" customWidth="1"/>
    <col min="11524" max="11524" width="18" style="3" customWidth="1"/>
    <col min="11525" max="11527" width="9.109375" style="3"/>
    <col min="11528" max="11528" width="13.5546875" style="3" customWidth="1"/>
    <col min="11529" max="11532" width="9.109375" style="3"/>
    <col min="11533" max="11536" width="0" style="3" hidden="1" customWidth="1"/>
    <col min="11537" max="11538" width="18.109375" style="3" bestFit="1" customWidth="1"/>
    <col min="11539" max="11778" width="9.109375" style="3"/>
    <col min="11779" max="11779" width="0.88671875" style="3" customWidth="1"/>
    <col min="11780" max="11780" width="18" style="3" customWidth="1"/>
    <col min="11781" max="11783" width="9.109375" style="3"/>
    <col min="11784" max="11784" width="13.5546875" style="3" customWidth="1"/>
    <col min="11785" max="11788" width="9.109375" style="3"/>
    <col min="11789" max="11792" width="0" style="3" hidden="1" customWidth="1"/>
    <col min="11793" max="11794" width="18.109375" style="3" bestFit="1" customWidth="1"/>
    <col min="11795" max="12034" width="9.109375" style="3"/>
    <col min="12035" max="12035" width="0.88671875" style="3" customWidth="1"/>
    <col min="12036" max="12036" width="18" style="3" customWidth="1"/>
    <col min="12037" max="12039" width="9.109375" style="3"/>
    <col min="12040" max="12040" width="13.5546875" style="3" customWidth="1"/>
    <col min="12041" max="12044" width="9.109375" style="3"/>
    <col min="12045" max="12048" width="0" style="3" hidden="1" customWidth="1"/>
    <col min="12049" max="12050" width="18.109375" style="3" bestFit="1" customWidth="1"/>
    <col min="12051" max="12290" width="9.109375" style="3"/>
    <col min="12291" max="12291" width="0.88671875" style="3" customWidth="1"/>
    <col min="12292" max="12292" width="18" style="3" customWidth="1"/>
    <col min="12293" max="12295" width="9.109375" style="3"/>
    <col min="12296" max="12296" width="13.5546875" style="3" customWidth="1"/>
    <col min="12297" max="12300" width="9.109375" style="3"/>
    <col min="12301" max="12304" width="0" style="3" hidden="1" customWidth="1"/>
    <col min="12305" max="12306" width="18.109375" style="3" bestFit="1" customWidth="1"/>
    <col min="12307" max="12546" width="9.109375" style="3"/>
    <col min="12547" max="12547" width="0.88671875" style="3" customWidth="1"/>
    <col min="12548" max="12548" width="18" style="3" customWidth="1"/>
    <col min="12549" max="12551" width="9.109375" style="3"/>
    <col min="12552" max="12552" width="13.5546875" style="3" customWidth="1"/>
    <col min="12553" max="12556" width="9.109375" style="3"/>
    <col min="12557" max="12560" width="0" style="3" hidden="1" customWidth="1"/>
    <col min="12561" max="12562" width="18.109375" style="3" bestFit="1" customWidth="1"/>
    <col min="12563" max="12802" width="9.109375" style="3"/>
    <col min="12803" max="12803" width="0.88671875" style="3" customWidth="1"/>
    <col min="12804" max="12804" width="18" style="3" customWidth="1"/>
    <col min="12805" max="12807" width="9.109375" style="3"/>
    <col min="12808" max="12808" width="13.5546875" style="3" customWidth="1"/>
    <col min="12809" max="12812" width="9.109375" style="3"/>
    <col min="12813" max="12816" width="0" style="3" hidden="1" customWidth="1"/>
    <col min="12817" max="12818" width="18.109375" style="3" bestFit="1" customWidth="1"/>
    <col min="12819" max="13058" width="9.109375" style="3"/>
    <col min="13059" max="13059" width="0.88671875" style="3" customWidth="1"/>
    <col min="13060" max="13060" width="18" style="3" customWidth="1"/>
    <col min="13061" max="13063" width="9.109375" style="3"/>
    <col min="13064" max="13064" width="13.5546875" style="3" customWidth="1"/>
    <col min="13065" max="13068" width="9.109375" style="3"/>
    <col min="13069" max="13072" width="0" style="3" hidden="1" customWidth="1"/>
    <col min="13073" max="13074" width="18.109375" style="3" bestFit="1" customWidth="1"/>
    <col min="13075" max="13314" width="9.109375" style="3"/>
    <col min="13315" max="13315" width="0.88671875" style="3" customWidth="1"/>
    <col min="13316" max="13316" width="18" style="3" customWidth="1"/>
    <col min="13317" max="13319" width="9.109375" style="3"/>
    <col min="13320" max="13320" width="13.5546875" style="3" customWidth="1"/>
    <col min="13321" max="13324" width="9.109375" style="3"/>
    <col min="13325" max="13328" width="0" style="3" hidden="1" customWidth="1"/>
    <col min="13329" max="13330" width="18.109375" style="3" bestFit="1" customWidth="1"/>
    <col min="13331" max="13570" width="9.109375" style="3"/>
    <col min="13571" max="13571" width="0.88671875" style="3" customWidth="1"/>
    <col min="13572" max="13572" width="18" style="3" customWidth="1"/>
    <col min="13573" max="13575" width="9.109375" style="3"/>
    <col min="13576" max="13576" width="13.5546875" style="3" customWidth="1"/>
    <col min="13577" max="13580" width="9.109375" style="3"/>
    <col min="13581" max="13584" width="0" style="3" hidden="1" customWidth="1"/>
    <col min="13585" max="13586" width="18.109375" style="3" bestFit="1" customWidth="1"/>
    <col min="13587" max="13826" width="9.109375" style="3"/>
    <col min="13827" max="13827" width="0.88671875" style="3" customWidth="1"/>
    <col min="13828" max="13828" width="18" style="3" customWidth="1"/>
    <col min="13829" max="13831" width="9.109375" style="3"/>
    <col min="13832" max="13832" width="13.5546875" style="3" customWidth="1"/>
    <col min="13833" max="13836" width="9.109375" style="3"/>
    <col min="13837" max="13840" width="0" style="3" hidden="1" customWidth="1"/>
    <col min="13841" max="13842" width="18.109375" style="3" bestFit="1" customWidth="1"/>
    <col min="13843" max="14082" width="9.109375" style="3"/>
    <col min="14083" max="14083" width="0.88671875" style="3" customWidth="1"/>
    <col min="14084" max="14084" width="18" style="3" customWidth="1"/>
    <col min="14085" max="14087" width="9.109375" style="3"/>
    <col min="14088" max="14088" width="13.5546875" style="3" customWidth="1"/>
    <col min="14089" max="14092" width="9.109375" style="3"/>
    <col min="14093" max="14096" width="0" style="3" hidden="1" customWidth="1"/>
    <col min="14097" max="14098" width="18.109375" style="3" bestFit="1" customWidth="1"/>
    <col min="14099" max="14338" width="9.109375" style="3"/>
    <col min="14339" max="14339" width="0.88671875" style="3" customWidth="1"/>
    <col min="14340" max="14340" width="18" style="3" customWidth="1"/>
    <col min="14341" max="14343" width="9.109375" style="3"/>
    <col min="14344" max="14344" width="13.5546875" style="3" customWidth="1"/>
    <col min="14345" max="14348" width="9.109375" style="3"/>
    <col min="14349" max="14352" width="0" style="3" hidden="1" customWidth="1"/>
    <col min="14353" max="14354" width="18.109375" style="3" bestFit="1" customWidth="1"/>
    <col min="14355" max="14594" width="9.109375" style="3"/>
    <col min="14595" max="14595" width="0.88671875" style="3" customWidth="1"/>
    <col min="14596" max="14596" width="18" style="3" customWidth="1"/>
    <col min="14597" max="14599" width="9.109375" style="3"/>
    <col min="14600" max="14600" width="13.5546875" style="3" customWidth="1"/>
    <col min="14601" max="14604" width="9.109375" style="3"/>
    <col min="14605" max="14608" width="0" style="3" hidden="1" customWidth="1"/>
    <col min="14609" max="14610" width="18.109375" style="3" bestFit="1" customWidth="1"/>
    <col min="14611" max="14850" width="9.109375" style="3"/>
    <col min="14851" max="14851" width="0.88671875" style="3" customWidth="1"/>
    <col min="14852" max="14852" width="18" style="3" customWidth="1"/>
    <col min="14853" max="14855" width="9.109375" style="3"/>
    <col min="14856" max="14856" width="13.5546875" style="3" customWidth="1"/>
    <col min="14857" max="14860" width="9.109375" style="3"/>
    <col min="14861" max="14864" width="0" style="3" hidden="1" customWidth="1"/>
    <col min="14865" max="14866" width="18.109375" style="3" bestFit="1" customWidth="1"/>
    <col min="14867" max="15106" width="9.109375" style="3"/>
    <col min="15107" max="15107" width="0.88671875" style="3" customWidth="1"/>
    <col min="15108" max="15108" width="18" style="3" customWidth="1"/>
    <col min="15109" max="15111" width="9.109375" style="3"/>
    <col min="15112" max="15112" width="13.5546875" style="3" customWidth="1"/>
    <col min="15113" max="15116" width="9.109375" style="3"/>
    <col min="15117" max="15120" width="0" style="3" hidden="1" customWidth="1"/>
    <col min="15121" max="15122" width="18.109375" style="3" bestFit="1" customWidth="1"/>
    <col min="15123" max="15362" width="9.109375" style="3"/>
    <col min="15363" max="15363" width="0.88671875" style="3" customWidth="1"/>
    <col min="15364" max="15364" width="18" style="3" customWidth="1"/>
    <col min="15365" max="15367" width="9.109375" style="3"/>
    <col min="15368" max="15368" width="13.5546875" style="3" customWidth="1"/>
    <col min="15369" max="15372" width="9.109375" style="3"/>
    <col min="15373" max="15376" width="0" style="3" hidden="1" customWidth="1"/>
    <col min="15377" max="15378" width="18.109375" style="3" bestFit="1" customWidth="1"/>
    <col min="15379" max="15618" width="9.109375" style="3"/>
    <col min="15619" max="15619" width="0.88671875" style="3" customWidth="1"/>
    <col min="15620" max="15620" width="18" style="3" customWidth="1"/>
    <col min="15621" max="15623" width="9.109375" style="3"/>
    <col min="15624" max="15624" width="13.5546875" style="3" customWidth="1"/>
    <col min="15625" max="15628" width="9.109375" style="3"/>
    <col min="15629" max="15632" width="0" style="3" hidden="1" customWidth="1"/>
    <col min="15633" max="15634" width="18.109375" style="3" bestFit="1" customWidth="1"/>
    <col min="15635" max="15874" width="9.109375" style="3"/>
    <col min="15875" max="15875" width="0.88671875" style="3" customWidth="1"/>
    <col min="15876" max="15876" width="18" style="3" customWidth="1"/>
    <col min="15877" max="15879" width="9.109375" style="3"/>
    <col min="15880" max="15880" width="13.5546875" style="3" customWidth="1"/>
    <col min="15881" max="15884" width="9.109375" style="3"/>
    <col min="15885" max="15888" width="0" style="3" hidden="1" customWidth="1"/>
    <col min="15889" max="15890" width="18.109375" style="3" bestFit="1" customWidth="1"/>
    <col min="15891" max="16130" width="9.109375" style="3"/>
    <col min="16131" max="16131" width="0.88671875" style="3" customWidth="1"/>
    <col min="16132" max="16132" width="18" style="3" customWidth="1"/>
    <col min="16133" max="16135" width="9.109375" style="3"/>
    <col min="16136" max="16136" width="13.5546875" style="3" customWidth="1"/>
    <col min="16137" max="16140" width="9.109375" style="3"/>
    <col min="16141" max="16144" width="0" style="3" hidden="1" customWidth="1"/>
    <col min="16145" max="16146" width="18.109375" style="3" bestFit="1" customWidth="1"/>
    <col min="16147" max="16384" width="9.109375" style="3"/>
  </cols>
  <sheetData>
    <row r="1" spans="1:19" ht="24.9" customHeight="1">
      <c r="A1" s="1"/>
      <c r="B1" s="72" t="s">
        <v>0</v>
      </c>
      <c r="C1" s="73"/>
      <c r="D1" s="2" t="s">
        <v>1</v>
      </c>
      <c r="E1" s="72" t="s">
        <v>2</v>
      </c>
      <c r="F1" s="73"/>
      <c r="G1" s="73"/>
      <c r="H1" s="2" t="s">
        <v>3</v>
      </c>
      <c r="I1" s="72" t="s">
        <v>4</v>
      </c>
      <c r="J1" s="73"/>
      <c r="K1" s="2" t="s">
        <v>5</v>
      </c>
      <c r="L1" s="2" t="s">
        <v>6</v>
      </c>
      <c r="M1" s="72" t="s">
        <v>7</v>
      </c>
      <c r="N1" s="73"/>
      <c r="O1" s="73"/>
      <c r="P1" s="2" t="s">
        <v>8</v>
      </c>
      <c r="Q1" s="2" t="s">
        <v>184</v>
      </c>
      <c r="R1" s="2"/>
      <c r="S1" s="2"/>
    </row>
    <row r="2" spans="1:19" s="30" customFormat="1" ht="20.100000000000001" customHeight="1">
      <c r="A2" s="15"/>
      <c r="B2" s="59">
        <v>2018</v>
      </c>
      <c r="C2" s="60"/>
      <c r="D2" s="26" t="s">
        <v>185</v>
      </c>
      <c r="E2" s="71" t="s">
        <v>186</v>
      </c>
      <c r="F2" s="60"/>
      <c r="G2" s="60"/>
      <c r="H2" s="26" t="s">
        <v>187</v>
      </c>
      <c r="I2" s="71" t="s">
        <v>13</v>
      </c>
      <c r="J2" s="60"/>
      <c r="K2" s="27" t="s">
        <v>14</v>
      </c>
      <c r="L2" s="27">
        <v>1</v>
      </c>
      <c r="M2" s="74" t="s">
        <v>15</v>
      </c>
      <c r="N2" s="73"/>
      <c r="O2" s="73"/>
      <c r="P2" s="28" t="s">
        <v>14</v>
      </c>
      <c r="Q2" s="29">
        <f>Q9</f>
        <v>528500</v>
      </c>
      <c r="R2" s="29"/>
      <c r="S2" s="29"/>
    </row>
    <row r="3" spans="1:19" s="30" customFormat="1" ht="20.100000000000001" customHeight="1">
      <c r="A3" s="15"/>
      <c r="B3" s="59">
        <v>2018</v>
      </c>
      <c r="C3" s="60"/>
      <c r="D3" s="26" t="s">
        <v>188</v>
      </c>
      <c r="E3" s="71" t="s">
        <v>186</v>
      </c>
      <c r="F3" s="60"/>
      <c r="G3" s="60"/>
      <c r="H3" s="26" t="s">
        <v>187</v>
      </c>
      <c r="I3" s="71" t="s">
        <v>13</v>
      </c>
      <c r="J3" s="60"/>
      <c r="K3" s="27" t="s">
        <v>14</v>
      </c>
      <c r="L3" s="27">
        <v>2</v>
      </c>
      <c r="M3" s="59" t="s">
        <v>15</v>
      </c>
      <c r="N3" s="60"/>
      <c r="O3" s="60"/>
      <c r="P3" s="27" t="s">
        <v>14</v>
      </c>
      <c r="Q3" s="29">
        <f>Q9</f>
        <v>528500</v>
      </c>
      <c r="R3" s="29"/>
      <c r="S3" s="29"/>
    </row>
    <row r="4" spans="1:19" s="35" customFormat="1" ht="20.100000000000001" customHeight="1">
      <c r="A4" s="31"/>
      <c r="B4" s="48">
        <v>2018</v>
      </c>
      <c r="C4" s="49"/>
      <c r="D4" s="32" t="s">
        <v>189</v>
      </c>
      <c r="E4" s="50" t="s">
        <v>190</v>
      </c>
      <c r="F4" s="49"/>
      <c r="G4" s="49"/>
      <c r="H4" s="32" t="s">
        <v>187</v>
      </c>
      <c r="I4" s="50" t="s">
        <v>13</v>
      </c>
      <c r="J4" s="49"/>
      <c r="K4" s="33" t="s">
        <v>14</v>
      </c>
      <c r="L4" s="33">
        <v>3</v>
      </c>
      <c r="M4" s="48" t="s">
        <v>15</v>
      </c>
      <c r="N4" s="49"/>
      <c r="O4" s="49"/>
      <c r="P4" s="33" t="s">
        <v>14</v>
      </c>
      <c r="Q4" s="34">
        <v>0</v>
      </c>
      <c r="R4" s="34"/>
      <c r="S4" s="34"/>
    </row>
    <row r="5" spans="1:19" ht="20.100000000000001" customHeight="1">
      <c r="A5" s="1"/>
      <c r="B5" s="74">
        <v>2018</v>
      </c>
      <c r="C5" s="73"/>
      <c r="D5" s="36" t="s">
        <v>191</v>
      </c>
      <c r="E5" s="75" t="s">
        <v>190</v>
      </c>
      <c r="F5" s="73"/>
      <c r="G5" s="73"/>
      <c r="H5" s="36" t="s">
        <v>187</v>
      </c>
      <c r="I5" s="75" t="s">
        <v>13</v>
      </c>
      <c r="J5" s="73"/>
      <c r="K5" s="28" t="s">
        <v>14</v>
      </c>
      <c r="L5" s="28">
        <v>4</v>
      </c>
      <c r="M5" s="74" t="s">
        <v>15</v>
      </c>
      <c r="N5" s="73"/>
      <c r="O5" s="73"/>
      <c r="P5" s="28" t="s">
        <v>14</v>
      </c>
      <c r="Q5" s="37">
        <v>0</v>
      </c>
      <c r="R5" s="37"/>
      <c r="S5" s="37"/>
    </row>
    <row r="6" spans="1:19" ht="20.100000000000001" customHeight="1">
      <c r="A6" s="1"/>
      <c r="B6" s="74">
        <v>2018</v>
      </c>
      <c r="C6" s="73"/>
      <c r="D6" s="36" t="s">
        <v>192</v>
      </c>
      <c r="E6" s="75" t="s">
        <v>193</v>
      </c>
      <c r="F6" s="73"/>
      <c r="G6" s="73"/>
      <c r="H6" s="36" t="s">
        <v>187</v>
      </c>
      <c r="I6" s="75" t="s">
        <v>13</v>
      </c>
      <c r="J6" s="73"/>
      <c r="K6" s="28" t="s">
        <v>25</v>
      </c>
      <c r="L6" s="28">
        <v>5</v>
      </c>
      <c r="M6" s="74" t="s">
        <v>15</v>
      </c>
      <c r="N6" s="73"/>
      <c r="O6" s="73"/>
      <c r="P6" s="28" t="s">
        <v>14</v>
      </c>
      <c r="Q6" s="37">
        <v>0</v>
      </c>
      <c r="R6" s="37"/>
      <c r="S6" s="37"/>
    </row>
    <row r="7" spans="1:19" ht="21.9" customHeight="1">
      <c r="A7" s="1"/>
      <c r="B7" s="74">
        <v>2018</v>
      </c>
      <c r="C7" s="73"/>
      <c r="D7" s="36" t="s">
        <v>194</v>
      </c>
      <c r="E7" s="75" t="s">
        <v>195</v>
      </c>
      <c r="F7" s="73"/>
      <c r="G7" s="73"/>
      <c r="H7" s="36" t="s">
        <v>187</v>
      </c>
      <c r="I7" s="75" t="s">
        <v>13</v>
      </c>
      <c r="J7" s="73"/>
      <c r="K7" s="28" t="s">
        <v>25</v>
      </c>
      <c r="L7" s="28">
        <v>5</v>
      </c>
      <c r="M7" s="74" t="s">
        <v>15</v>
      </c>
      <c r="N7" s="73"/>
      <c r="O7" s="73"/>
      <c r="P7" s="28" t="s">
        <v>14</v>
      </c>
      <c r="Q7" s="37">
        <v>0</v>
      </c>
      <c r="R7" s="37"/>
      <c r="S7" s="37"/>
    </row>
    <row r="8" spans="1:19" ht="20.100000000000001" customHeight="1">
      <c r="A8" s="1"/>
      <c r="B8" s="74">
        <v>2018</v>
      </c>
      <c r="C8" s="73"/>
      <c r="D8" s="36" t="s">
        <v>196</v>
      </c>
      <c r="E8" s="75" t="s">
        <v>197</v>
      </c>
      <c r="F8" s="73"/>
      <c r="G8" s="73"/>
      <c r="H8" s="36" t="s">
        <v>187</v>
      </c>
      <c r="I8" s="75" t="s">
        <v>13</v>
      </c>
      <c r="J8" s="73"/>
      <c r="K8" s="28" t="s">
        <v>25</v>
      </c>
      <c r="L8" s="28">
        <v>5</v>
      </c>
      <c r="M8" s="74" t="s">
        <v>15</v>
      </c>
      <c r="N8" s="73"/>
      <c r="O8" s="73"/>
      <c r="P8" s="28" t="s">
        <v>14</v>
      </c>
      <c r="Q8" s="37">
        <v>0</v>
      </c>
      <c r="R8" s="37"/>
      <c r="S8" s="37"/>
    </row>
    <row r="9" spans="1:19" s="35" customFormat="1" ht="20.100000000000001" customHeight="1">
      <c r="A9" s="31"/>
      <c r="B9" s="48">
        <v>2018</v>
      </c>
      <c r="C9" s="49"/>
      <c r="D9" s="32" t="s">
        <v>198</v>
      </c>
      <c r="E9" s="50" t="s">
        <v>199</v>
      </c>
      <c r="F9" s="49"/>
      <c r="G9" s="49"/>
      <c r="H9" s="32" t="s">
        <v>187</v>
      </c>
      <c r="I9" s="50" t="s">
        <v>13</v>
      </c>
      <c r="J9" s="49"/>
      <c r="K9" s="33" t="s">
        <v>14</v>
      </c>
      <c r="L9" s="33">
        <v>3</v>
      </c>
      <c r="M9" s="48" t="s">
        <v>15</v>
      </c>
      <c r="N9" s="49"/>
      <c r="O9" s="49"/>
      <c r="P9" s="33" t="s">
        <v>14</v>
      </c>
      <c r="Q9" s="34">
        <f>Q10</f>
        <v>528500</v>
      </c>
      <c r="R9" s="34"/>
      <c r="S9" s="34"/>
    </row>
    <row r="10" spans="1:19" ht="20.100000000000001" customHeight="1">
      <c r="A10" s="1"/>
      <c r="B10" s="74">
        <v>2018</v>
      </c>
      <c r="C10" s="73"/>
      <c r="D10" s="36" t="s">
        <v>200</v>
      </c>
      <c r="E10" s="75" t="s">
        <v>199</v>
      </c>
      <c r="F10" s="73"/>
      <c r="G10" s="73"/>
      <c r="H10" s="36" t="s">
        <v>187</v>
      </c>
      <c r="I10" s="75" t="s">
        <v>13</v>
      </c>
      <c r="J10" s="73"/>
      <c r="K10" s="28" t="s">
        <v>14</v>
      </c>
      <c r="L10" s="28">
        <v>4</v>
      </c>
      <c r="M10" s="74" t="s">
        <v>15</v>
      </c>
      <c r="N10" s="73"/>
      <c r="O10" s="73"/>
      <c r="P10" s="28" t="s">
        <v>14</v>
      </c>
      <c r="Q10" s="37">
        <f>9000+519500</f>
        <v>528500</v>
      </c>
      <c r="R10" s="37"/>
      <c r="S10" s="37"/>
    </row>
    <row r="11" spans="1:19" ht="21.9" customHeight="1">
      <c r="A11" s="1"/>
      <c r="B11" s="74">
        <v>2018</v>
      </c>
      <c r="C11" s="73"/>
      <c r="D11" s="36" t="s">
        <v>201</v>
      </c>
      <c r="E11" s="75" t="s">
        <v>202</v>
      </c>
      <c r="F11" s="73"/>
      <c r="G11" s="73"/>
      <c r="H11" s="36" t="s">
        <v>187</v>
      </c>
      <c r="I11" s="75" t="s">
        <v>13</v>
      </c>
      <c r="J11" s="73"/>
      <c r="K11" s="28" t="s">
        <v>25</v>
      </c>
      <c r="L11" s="28">
        <v>5</v>
      </c>
      <c r="M11" s="74" t="s">
        <v>15</v>
      </c>
      <c r="N11" s="73"/>
      <c r="O11" s="73"/>
      <c r="P11" s="28" t="s">
        <v>14</v>
      </c>
      <c r="Q11" s="37">
        <v>0</v>
      </c>
      <c r="R11" s="37"/>
      <c r="S11" s="37"/>
    </row>
    <row r="12" spans="1:19" ht="20.100000000000001" customHeight="1">
      <c r="A12" s="1"/>
      <c r="B12" s="74">
        <v>2018</v>
      </c>
      <c r="C12" s="73"/>
      <c r="D12" s="36" t="s">
        <v>203</v>
      </c>
      <c r="E12" s="75" t="s">
        <v>204</v>
      </c>
      <c r="F12" s="73"/>
      <c r="G12" s="73"/>
      <c r="H12" s="36" t="s">
        <v>187</v>
      </c>
      <c r="I12" s="75" t="s">
        <v>13</v>
      </c>
      <c r="J12" s="73"/>
      <c r="K12" s="28" t="s">
        <v>25</v>
      </c>
      <c r="L12" s="28">
        <v>5</v>
      </c>
      <c r="M12" s="74" t="s">
        <v>15</v>
      </c>
      <c r="N12" s="73"/>
      <c r="O12" s="73"/>
      <c r="P12" s="28" t="s">
        <v>14</v>
      </c>
      <c r="Q12" s="37">
        <v>0</v>
      </c>
      <c r="R12" s="37"/>
      <c r="S12" s="37"/>
    </row>
    <row r="13" spans="1:19" ht="20.100000000000001" customHeight="1">
      <c r="A13" s="1"/>
      <c r="B13" s="74">
        <v>2018</v>
      </c>
      <c r="C13" s="73"/>
      <c r="D13" s="36" t="s">
        <v>205</v>
      </c>
      <c r="E13" s="75" t="s">
        <v>206</v>
      </c>
      <c r="F13" s="73"/>
      <c r="G13" s="73"/>
      <c r="H13" s="36" t="s">
        <v>187</v>
      </c>
      <c r="I13" s="75" t="s">
        <v>13</v>
      </c>
      <c r="J13" s="73"/>
      <c r="K13" s="28" t="s">
        <v>25</v>
      </c>
      <c r="L13" s="28">
        <v>5</v>
      </c>
      <c r="M13" s="74" t="s">
        <v>15</v>
      </c>
      <c r="N13" s="73"/>
      <c r="O13" s="73"/>
      <c r="P13" s="28" t="s">
        <v>14</v>
      </c>
      <c r="Q13" s="38">
        <v>0</v>
      </c>
      <c r="R13" s="37"/>
      <c r="S13" s="37"/>
    </row>
    <row r="14" spans="1:19" s="30" customFormat="1" ht="20.100000000000001" customHeight="1">
      <c r="A14" s="15"/>
      <c r="B14" s="59">
        <v>2018</v>
      </c>
      <c r="C14" s="60"/>
      <c r="D14" s="26" t="s">
        <v>207</v>
      </c>
      <c r="E14" s="71" t="s">
        <v>208</v>
      </c>
      <c r="F14" s="60"/>
      <c r="G14" s="60"/>
      <c r="H14" s="26" t="s">
        <v>187</v>
      </c>
      <c r="I14" s="71" t="s">
        <v>13</v>
      </c>
      <c r="J14" s="60"/>
      <c r="K14" s="27" t="s">
        <v>14</v>
      </c>
      <c r="L14" s="27">
        <v>1</v>
      </c>
      <c r="M14" s="74"/>
      <c r="N14" s="73"/>
      <c r="O14" s="73"/>
      <c r="P14" s="28"/>
      <c r="Q14" s="39">
        <f>Q15</f>
        <v>9447816.1700000018</v>
      </c>
      <c r="R14" s="29"/>
      <c r="S14" s="29"/>
    </row>
    <row r="15" spans="1:19" s="30" customFormat="1" ht="20.100000000000001" customHeight="1">
      <c r="A15" s="15"/>
      <c r="B15" s="59">
        <v>2018</v>
      </c>
      <c r="C15" s="60"/>
      <c r="D15" s="26" t="s">
        <v>209</v>
      </c>
      <c r="E15" s="71" t="s">
        <v>208</v>
      </c>
      <c r="F15" s="60"/>
      <c r="G15" s="60"/>
      <c r="H15" s="26" t="s">
        <v>187</v>
      </c>
      <c r="I15" s="71" t="s">
        <v>13</v>
      </c>
      <c r="J15" s="60"/>
      <c r="K15" s="27" t="s">
        <v>14</v>
      </c>
      <c r="L15" s="27">
        <v>2</v>
      </c>
      <c r="M15" s="59"/>
      <c r="N15" s="60"/>
      <c r="O15" s="60"/>
      <c r="P15" s="27"/>
      <c r="Q15" s="29">
        <f>Q16</f>
        <v>9447816.1700000018</v>
      </c>
      <c r="R15" s="29"/>
      <c r="S15" s="29"/>
    </row>
    <row r="16" spans="1:19" s="35" customFormat="1" ht="20.100000000000001" customHeight="1">
      <c r="A16" s="31"/>
      <c r="B16" s="48">
        <v>2018</v>
      </c>
      <c r="C16" s="49"/>
      <c r="D16" s="32" t="s">
        <v>210</v>
      </c>
      <c r="E16" s="50" t="s">
        <v>208</v>
      </c>
      <c r="F16" s="49"/>
      <c r="G16" s="49"/>
      <c r="H16" s="32" t="s">
        <v>187</v>
      </c>
      <c r="I16" s="50" t="s">
        <v>13</v>
      </c>
      <c r="J16" s="49"/>
      <c r="K16" s="33" t="s">
        <v>14</v>
      </c>
      <c r="L16" s="33">
        <v>3</v>
      </c>
      <c r="M16" s="48"/>
      <c r="N16" s="49"/>
      <c r="O16" s="49"/>
      <c r="P16" s="33"/>
      <c r="Q16" s="40">
        <f>Q17+Q18+Q19</f>
        <v>9447816.1700000018</v>
      </c>
      <c r="R16" s="34"/>
      <c r="S16" s="34"/>
    </row>
    <row r="17" spans="1:19" ht="29.25" customHeight="1">
      <c r="A17" s="1"/>
      <c r="B17" s="76">
        <v>2018</v>
      </c>
      <c r="C17" s="76">
        <v>2017</v>
      </c>
      <c r="D17" s="77" t="s">
        <v>213</v>
      </c>
      <c r="E17" s="78" t="s">
        <v>214</v>
      </c>
      <c r="F17" s="78"/>
      <c r="G17" s="78"/>
      <c r="H17" s="77" t="s">
        <v>187</v>
      </c>
      <c r="I17" s="78" t="s">
        <v>13</v>
      </c>
      <c r="J17" s="78"/>
      <c r="K17" s="79" t="s">
        <v>25</v>
      </c>
      <c r="L17" s="79">
        <v>4</v>
      </c>
      <c r="M17" s="76" t="s">
        <v>15</v>
      </c>
      <c r="N17" s="76"/>
      <c r="O17" s="76"/>
      <c r="P17" s="79" t="s">
        <v>14</v>
      </c>
      <c r="Q17" s="38">
        <v>4732723.91</v>
      </c>
      <c r="R17" s="37"/>
      <c r="S17" s="37"/>
    </row>
    <row r="18" spans="1:19" ht="29.25" customHeight="1">
      <c r="A18" s="1"/>
      <c r="B18" s="80">
        <v>2018</v>
      </c>
      <c r="C18" s="81"/>
      <c r="D18" s="77" t="s">
        <v>215</v>
      </c>
      <c r="E18" s="82" t="s">
        <v>216</v>
      </c>
      <c r="F18" s="83"/>
      <c r="G18" s="84"/>
      <c r="H18" s="77" t="s">
        <v>187</v>
      </c>
      <c r="I18" s="82" t="s">
        <v>13</v>
      </c>
      <c r="J18" s="84"/>
      <c r="K18" s="79" t="s">
        <v>25</v>
      </c>
      <c r="L18" s="79">
        <v>4</v>
      </c>
      <c r="M18" s="80" t="s">
        <v>15</v>
      </c>
      <c r="N18" s="85"/>
      <c r="O18" s="86"/>
      <c r="P18" s="79" t="s">
        <v>14</v>
      </c>
      <c r="Q18" s="38">
        <v>220426.2</v>
      </c>
      <c r="R18" s="37"/>
      <c r="S18" s="37"/>
    </row>
    <row r="19" spans="1:19" ht="29.25" customHeight="1">
      <c r="A19" s="1"/>
      <c r="B19" s="80">
        <v>2018</v>
      </c>
      <c r="C19" s="86">
        <v>2017</v>
      </c>
      <c r="D19" s="77" t="s">
        <v>211</v>
      </c>
      <c r="E19" s="82" t="s">
        <v>212</v>
      </c>
      <c r="F19" s="83"/>
      <c r="G19" s="84"/>
      <c r="H19" s="77" t="s">
        <v>187</v>
      </c>
      <c r="I19" s="82" t="s">
        <v>13</v>
      </c>
      <c r="J19" s="84"/>
      <c r="K19" s="79" t="s">
        <v>25</v>
      </c>
      <c r="L19" s="79">
        <v>4</v>
      </c>
      <c r="M19" s="80" t="s">
        <v>15</v>
      </c>
      <c r="N19" s="85"/>
      <c r="O19" s="86"/>
      <c r="P19" s="79" t="s">
        <v>14</v>
      </c>
      <c r="Q19" s="38">
        <f>209242.7+4285423.36</f>
        <v>4494666.0600000005</v>
      </c>
      <c r="R19" s="37"/>
      <c r="S19" s="37"/>
    </row>
    <row r="20" spans="1:19" ht="16.2" thickBot="1">
      <c r="E20" s="41" t="s">
        <v>182</v>
      </c>
      <c r="Q20" s="42">
        <f>Q14+Q2</f>
        <v>9976316.1700000018</v>
      </c>
    </row>
    <row r="21" spans="1:19" ht="13.8" thickTop="1">
      <c r="Q21" s="43"/>
    </row>
    <row r="26" spans="1:19">
      <c r="Q26" s="37"/>
    </row>
    <row r="28" spans="1:19">
      <c r="K28" s="9"/>
    </row>
  </sheetData>
  <autoFilter ref="L1:L21"/>
  <mergeCells count="76">
    <mergeCell ref="B17:C17"/>
    <mergeCell ref="E17:G17"/>
    <mergeCell ref="I17:J17"/>
    <mergeCell ref="M17:O17"/>
    <mergeCell ref="B1:C1"/>
    <mergeCell ref="E1:G1"/>
    <mergeCell ref="I1:J1"/>
    <mergeCell ref="M1:O1"/>
    <mergeCell ref="B2:C2"/>
    <mergeCell ref="E2:G2"/>
    <mergeCell ref="I2:J2"/>
    <mergeCell ref="M2:O2"/>
    <mergeCell ref="B3:C3"/>
    <mergeCell ref="E3:G3"/>
    <mergeCell ref="I3:J3"/>
    <mergeCell ref="M3:O3"/>
    <mergeCell ref="B4:C4"/>
    <mergeCell ref="E4:G4"/>
    <mergeCell ref="I4:J4"/>
    <mergeCell ref="M4:O4"/>
    <mergeCell ref="B5:C5"/>
    <mergeCell ref="E5:G5"/>
    <mergeCell ref="I5:J5"/>
    <mergeCell ref="M5:O5"/>
    <mergeCell ref="B6:C6"/>
    <mergeCell ref="E6:G6"/>
    <mergeCell ref="I6:J6"/>
    <mergeCell ref="M6:O6"/>
    <mergeCell ref="B7:C7"/>
    <mergeCell ref="E7:G7"/>
    <mergeCell ref="I7:J7"/>
    <mergeCell ref="M7:O7"/>
    <mergeCell ref="B8:C8"/>
    <mergeCell ref="E8:G8"/>
    <mergeCell ref="I8:J8"/>
    <mergeCell ref="M8:O8"/>
    <mergeCell ref="B9:C9"/>
    <mergeCell ref="E9:G9"/>
    <mergeCell ref="I9:J9"/>
    <mergeCell ref="M9:O9"/>
    <mergeCell ref="B10:C10"/>
    <mergeCell ref="E10:G10"/>
    <mergeCell ref="I10:J10"/>
    <mergeCell ref="M10:O10"/>
    <mergeCell ref="B11:C11"/>
    <mergeCell ref="E11:G11"/>
    <mergeCell ref="I11:J11"/>
    <mergeCell ref="M11:O11"/>
    <mergeCell ref="B12:C12"/>
    <mergeCell ref="E12:G12"/>
    <mergeCell ref="I12:J12"/>
    <mergeCell ref="M12:O12"/>
    <mergeCell ref="B13:C13"/>
    <mergeCell ref="E13:G13"/>
    <mergeCell ref="I13:J13"/>
    <mergeCell ref="M13:O13"/>
    <mergeCell ref="B14:C14"/>
    <mergeCell ref="E14:G14"/>
    <mergeCell ref="I14:J14"/>
    <mergeCell ref="M14:O14"/>
    <mergeCell ref="B19:C19"/>
    <mergeCell ref="E19:G19"/>
    <mergeCell ref="I19:J19"/>
    <mergeCell ref="M19:O19"/>
    <mergeCell ref="B15:C15"/>
    <mergeCell ref="E15:G15"/>
    <mergeCell ref="I15:J15"/>
    <mergeCell ref="M15:O15"/>
    <mergeCell ref="B16:C16"/>
    <mergeCell ref="E16:G16"/>
    <mergeCell ref="I16:J16"/>
    <mergeCell ref="M16:O16"/>
    <mergeCell ref="B18:C18"/>
    <mergeCell ref="E18:G18"/>
    <mergeCell ref="I18:J18"/>
    <mergeCell ref="M18:O18"/>
  </mergeCells>
  <printOptions horizontalCentered="1"/>
  <pageMargins left="0" right="0" top="0.78740157480314965" bottom="0.74803149606299213" header="0.31496062992125984" footer="0.31496062992125984"/>
  <pageSetup paperSize="9" orientation="portrait" r:id="rId1"/>
  <headerFooter alignWithMargins="0">
    <oddHeader xml:space="preserve">&amp;CBUDGET ATENEO INVESTIMENTI RICAVI 2018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BICATENEO</vt:lpstr>
      <vt:lpstr>BIRATENEO</vt:lpstr>
      <vt:lpstr>BICATENEO!Area_stampa</vt:lpstr>
      <vt:lpstr>BIRATENEO!Area_stampa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2017-12-06T13:09:51Z</dcterms:modified>
</cp:coreProperties>
</file>